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01" yWindow="676" windowWidth="18858" windowHeight="6749" activeTab="2"/>
  </bookViews>
  <sheets>
    <sheet name="TCSSim Motif simple" sheetId="6" r:id="rId1"/>
    <sheet name="TCSSim Motif" sheetId="1" r:id="rId2"/>
    <sheet name="TCSSim Motif 2" sheetId="7" r:id="rId3"/>
    <sheet name="TCSSim Motif+Transpo" sheetId="2" r:id="rId4"/>
    <sheet name="TCSSim Motif+Transpo V+V" sheetId="5" r:id="rId5"/>
    <sheet name="TCSSim Transpo V+V" sheetId="3" r:id="rId6"/>
    <sheet name="TCSSim Transpo V+F" sheetId="4" r:id="rId7"/>
  </sheets>
  <definedNames>
    <definedName name="GT.TCS_Motif_Simple">'TCSSim Motif simple'!$A$1:$O$17</definedName>
    <definedName name="GT.TCS_TranspoVV">'TCSSim Transpo V+V'!$A$1:$DP$127</definedName>
    <definedName name="GT.TCSMotif">'TCSSim Motif'!$A$1:$AB$19</definedName>
    <definedName name="GT.TCSMotif_Transpo">'TCSSim Motif+Transpo'!$A$1:$AA$15</definedName>
    <definedName name="GT.TCSMotif_TranspoVV">'TCSSim Motif+Transpo V+V'!$A$1:$BV$16</definedName>
    <definedName name="GT.TCSMotif2">'TCSSim Motif 2'!$A$1:$AD$19</definedName>
  </definedNames>
  <calcPr calcId="145621"/>
</workbook>
</file>

<file path=xl/calcChain.xml><?xml version="1.0" encoding="utf-8"?>
<calcChain xmlns="http://schemas.openxmlformats.org/spreadsheetml/2006/main">
  <c r="J5" i="7" l="1"/>
  <c r="H5" i="7"/>
  <c r="H9" i="7" s="1"/>
  <c r="G5" i="7"/>
  <c r="G9" i="7" s="1"/>
  <c r="F5" i="7"/>
  <c r="E5" i="7"/>
  <c r="E6" i="7" s="1"/>
  <c r="D5" i="7"/>
  <c r="B7" i="7" s="1"/>
  <c r="L5" i="7"/>
  <c r="K5" i="7"/>
  <c r="A7" i="7"/>
  <c r="A4" i="7"/>
  <c r="O5" i="7"/>
  <c r="A6" i="7"/>
  <c r="C6" i="7" l="1"/>
  <c r="D7" i="7"/>
  <c r="O2" i="7"/>
  <c r="N5" i="7" s="1"/>
  <c r="M2" i="7"/>
  <c r="BE4" i="5"/>
  <c r="BD4" i="5"/>
  <c r="BC4" i="5"/>
  <c r="BB4" i="5"/>
  <c r="BA4" i="5"/>
  <c r="AZ4" i="5"/>
  <c r="AY4" i="5"/>
  <c r="AX4" i="5"/>
  <c r="AW4" i="5"/>
  <c r="AV4" i="5"/>
  <c r="AT4" i="5"/>
  <c r="AS4" i="5"/>
  <c r="AR4" i="5"/>
  <c r="AQ4" i="5"/>
  <c r="AP4" i="5"/>
  <c r="AO4" i="5"/>
  <c r="AN4" i="5"/>
  <c r="AM4" i="5"/>
  <c r="AL4" i="5"/>
  <c r="AK4" i="5"/>
  <c r="AI4" i="5"/>
  <c r="AH4" i="5"/>
  <c r="AG4" i="5"/>
  <c r="AF4" i="5"/>
  <c r="AE4" i="5"/>
  <c r="AD4" i="5"/>
  <c r="AC4" i="5"/>
  <c r="AB4" i="5"/>
  <c r="AA4" i="5"/>
  <c r="Z4" i="5"/>
  <c r="X4" i="5"/>
  <c r="W4" i="5"/>
  <c r="V4" i="5"/>
  <c r="U4" i="5"/>
  <c r="T4" i="5"/>
  <c r="S4" i="5"/>
  <c r="R4" i="5"/>
  <c r="Q4" i="5"/>
  <c r="P4" i="5"/>
  <c r="O4" i="5"/>
  <c r="D4" i="5"/>
  <c r="E4" i="5"/>
  <c r="F4" i="5"/>
  <c r="G4" i="5"/>
  <c r="H4" i="5"/>
  <c r="I4" i="5"/>
  <c r="J4" i="5"/>
  <c r="K4" i="5"/>
  <c r="L4" i="5"/>
  <c r="M4" i="5"/>
  <c r="BE3" i="5"/>
  <c r="BD3" i="5"/>
  <c r="BC3" i="5"/>
  <c r="BB3" i="5"/>
  <c r="BA3" i="5"/>
  <c r="AZ3" i="5"/>
  <c r="AY3" i="5"/>
  <c r="AX3" i="5"/>
  <c r="AW3" i="5"/>
  <c r="AV3" i="5"/>
  <c r="AT3" i="5"/>
  <c r="AS3" i="5"/>
  <c r="AR3" i="5"/>
  <c r="AQ3" i="5"/>
  <c r="AP3" i="5"/>
  <c r="AO3" i="5"/>
  <c r="AN3" i="5"/>
  <c r="AM3" i="5"/>
  <c r="AL3" i="5"/>
  <c r="AK3" i="5"/>
  <c r="AI3" i="5"/>
  <c r="AH3" i="5"/>
  <c r="AG3" i="5"/>
  <c r="AF3" i="5"/>
  <c r="AE3" i="5"/>
  <c r="AD3" i="5"/>
  <c r="AC3" i="5"/>
  <c r="AB3" i="5"/>
  <c r="AA3" i="5"/>
  <c r="Z3" i="5"/>
  <c r="O3" i="5"/>
  <c r="P3" i="5"/>
  <c r="Q3" i="5"/>
  <c r="R3" i="5"/>
  <c r="S3" i="5"/>
  <c r="T3" i="5"/>
  <c r="U3" i="5"/>
  <c r="V3" i="5"/>
  <c r="W3" i="5"/>
  <c r="X3" i="5"/>
  <c r="D3" i="5"/>
  <c r="E3" i="5"/>
  <c r="F3" i="5"/>
  <c r="G3" i="5"/>
  <c r="H3" i="5"/>
  <c r="I3" i="5"/>
  <c r="J3" i="5"/>
  <c r="K3" i="5"/>
  <c r="L3" i="5"/>
  <c r="M3" i="5"/>
  <c r="B7" i="6"/>
  <c r="H5" i="6"/>
  <c r="F9" i="6" s="1"/>
  <c r="F5" i="6"/>
  <c r="E5" i="6"/>
  <c r="D5" i="6"/>
  <c r="C5" i="6"/>
  <c r="B5" i="6"/>
  <c r="A4" i="6"/>
  <c r="A6" i="1"/>
  <c r="K5" i="6"/>
  <c r="A7" i="1"/>
  <c r="P5" i="7" l="1"/>
  <c r="R5" i="7" s="1"/>
  <c r="B5" i="7" s="1"/>
  <c r="Q5" i="7"/>
  <c r="M5" i="7"/>
  <c r="F7" i="6"/>
  <c r="K2" i="6"/>
  <c r="I5" i="6" s="1"/>
  <c r="I2" i="6"/>
  <c r="E9" i="6"/>
  <c r="F6" i="6"/>
  <c r="E7" i="6"/>
  <c r="C6" i="6"/>
  <c r="E6" i="6"/>
  <c r="C6" i="1"/>
  <c r="B7" i="1"/>
  <c r="G7" i="6"/>
  <c r="G6" i="6"/>
  <c r="I7" i="7" l="1"/>
  <c r="I6" i="7"/>
  <c r="H6" i="7" s="1"/>
  <c r="S5" i="7"/>
  <c r="C5" i="7" s="1"/>
  <c r="T5" i="7"/>
  <c r="J5" i="6"/>
  <c r="DQ5" i="3"/>
  <c r="DQ6" i="3"/>
  <c r="DQ7" i="3"/>
  <c r="DQ8" i="3"/>
  <c r="DQ9" i="3"/>
  <c r="DQ10" i="3"/>
  <c r="DQ11" i="3"/>
  <c r="DQ12" i="3"/>
  <c r="DQ13" i="3"/>
  <c r="DQ14" i="3"/>
  <c r="DQ15" i="3"/>
  <c r="DQ16" i="3"/>
  <c r="DQ17" i="3"/>
  <c r="DQ18" i="3"/>
  <c r="DQ19" i="3"/>
  <c r="DQ20" i="3"/>
  <c r="DQ21" i="3"/>
  <c r="DQ22" i="3"/>
  <c r="DQ23" i="3"/>
  <c r="DQ24" i="3"/>
  <c r="DQ25" i="3"/>
  <c r="DQ26" i="3"/>
  <c r="DQ27" i="3"/>
  <c r="DQ28" i="3"/>
  <c r="DQ29" i="3"/>
  <c r="DQ30" i="3"/>
  <c r="DQ31" i="3"/>
  <c r="DQ32" i="3"/>
  <c r="DQ33" i="3"/>
  <c r="DQ34" i="3"/>
  <c r="DQ35" i="3"/>
  <c r="DQ36" i="3"/>
  <c r="DQ37" i="3"/>
  <c r="DQ38" i="3"/>
  <c r="DQ39" i="3"/>
  <c r="DQ40" i="3"/>
  <c r="DQ41" i="3"/>
  <c r="DQ42" i="3"/>
  <c r="DQ43" i="3"/>
  <c r="DQ44" i="3"/>
  <c r="DQ45" i="3"/>
  <c r="DQ46" i="3"/>
  <c r="DQ47" i="3"/>
  <c r="DQ48" i="3"/>
  <c r="DQ49" i="3"/>
  <c r="DQ50" i="3"/>
  <c r="DQ51" i="3"/>
  <c r="DQ52" i="3"/>
  <c r="DQ53" i="3"/>
  <c r="DQ54" i="3"/>
  <c r="DQ55" i="3"/>
  <c r="DQ56" i="3"/>
  <c r="DQ57" i="3"/>
  <c r="DQ58" i="3"/>
  <c r="DQ59" i="3"/>
  <c r="DQ60" i="3"/>
  <c r="DQ61" i="3"/>
  <c r="DQ62" i="3"/>
  <c r="DQ63" i="3"/>
  <c r="DQ64" i="3"/>
  <c r="DQ65" i="3"/>
  <c r="DQ66" i="3"/>
  <c r="DQ67" i="3"/>
  <c r="DQ68" i="3"/>
  <c r="DQ69" i="3"/>
  <c r="DQ70" i="3"/>
  <c r="DQ71" i="3"/>
  <c r="DQ72" i="3"/>
  <c r="DQ73" i="3"/>
  <c r="DQ74" i="3"/>
  <c r="DQ75" i="3"/>
  <c r="DQ76" i="3"/>
  <c r="DQ77" i="3"/>
  <c r="DQ78" i="3"/>
  <c r="DQ79" i="3"/>
  <c r="DQ80" i="3"/>
  <c r="DQ81" i="3"/>
  <c r="DQ82" i="3"/>
  <c r="DQ83" i="3"/>
  <c r="DQ84" i="3"/>
  <c r="DQ85" i="3"/>
  <c r="DQ86" i="3"/>
  <c r="DQ87" i="3"/>
  <c r="DQ88" i="3"/>
  <c r="DQ89" i="3"/>
  <c r="DQ90" i="3"/>
  <c r="DQ91" i="3"/>
  <c r="DQ92" i="3"/>
  <c r="DQ93" i="3"/>
  <c r="DQ94" i="3"/>
  <c r="DQ95" i="3"/>
  <c r="DQ96" i="3"/>
  <c r="DQ97" i="3"/>
  <c r="DQ98" i="3"/>
  <c r="DQ99" i="3"/>
  <c r="DQ100" i="3"/>
  <c r="DQ101" i="3"/>
  <c r="DQ102" i="3"/>
  <c r="DQ103" i="3"/>
  <c r="DQ104" i="3"/>
  <c r="DQ105" i="3"/>
  <c r="DQ106" i="3"/>
  <c r="DQ107" i="3"/>
  <c r="DQ108" i="3"/>
  <c r="DQ109" i="3"/>
  <c r="DQ110" i="3"/>
  <c r="DQ111" i="3"/>
  <c r="DQ112" i="3"/>
  <c r="DQ113" i="3"/>
  <c r="DQ4" i="3"/>
  <c r="DS4" i="3" s="1"/>
  <c r="DO5" i="3"/>
  <c r="DO6" i="3"/>
  <c r="DO7" i="3"/>
  <c r="DO8" i="3"/>
  <c r="DO9" i="3"/>
  <c r="DO10" i="3"/>
  <c r="DO11" i="3"/>
  <c r="DO12" i="3"/>
  <c r="DO13" i="3"/>
  <c r="DO14" i="3"/>
  <c r="DO15" i="3"/>
  <c r="DO16" i="3"/>
  <c r="DO17" i="3"/>
  <c r="DO18" i="3"/>
  <c r="DO19" i="3"/>
  <c r="DO20" i="3"/>
  <c r="DO21" i="3"/>
  <c r="DO22" i="3"/>
  <c r="DO23" i="3"/>
  <c r="DO24" i="3"/>
  <c r="DO25" i="3"/>
  <c r="DO26" i="3"/>
  <c r="DO27" i="3"/>
  <c r="DO28" i="3"/>
  <c r="DO29" i="3"/>
  <c r="DO30" i="3"/>
  <c r="DO31" i="3"/>
  <c r="DO32" i="3"/>
  <c r="DO33" i="3"/>
  <c r="DO34" i="3"/>
  <c r="DO35" i="3"/>
  <c r="DO36" i="3"/>
  <c r="DO37" i="3"/>
  <c r="DO38" i="3"/>
  <c r="DO39" i="3"/>
  <c r="DO40" i="3"/>
  <c r="DO41" i="3"/>
  <c r="DO42" i="3"/>
  <c r="DO43" i="3"/>
  <c r="DO44" i="3"/>
  <c r="DO45" i="3"/>
  <c r="DO46" i="3"/>
  <c r="DO47" i="3"/>
  <c r="DO48" i="3"/>
  <c r="DO49" i="3"/>
  <c r="DO50" i="3"/>
  <c r="DO51" i="3"/>
  <c r="DO52" i="3"/>
  <c r="DO53" i="3"/>
  <c r="DO54" i="3"/>
  <c r="DO55" i="3"/>
  <c r="DO56" i="3"/>
  <c r="DO57" i="3"/>
  <c r="DO58" i="3"/>
  <c r="DO59" i="3"/>
  <c r="DO60" i="3"/>
  <c r="DO61" i="3"/>
  <c r="DO62" i="3"/>
  <c r="DO63" i="3"/>
  <c r="DO64" i="3"/>
  <c r="DO65" i="3"/>
  <c r="DO66" i="3"/>
  <c r="DO67" i="3"/>
  <c r="DO68" i="3"/>
  <c r="DO69" i="3"/>
  <c r="DO70" i="3"/>
  <c r="DO71" i="3"/>
  <c r="DO72" i="3"/>
  <c r="DO73" i="3"/>
  <c r="DO74" i="3"/>
  <c r="DO75" i="3"/>
  <c r="DO76" i="3"/>
  <c r="DO77" i="3"/>
  <c r="DO78" i="3"/>
  <c r="DO79" i="3"/>
  <c r="DO80" i="3"/>
  <c r="DO81" i="3"/>
  <c r="DO82" i="3"/>
  <c r="DO83" i="3"/>
  <c r="DO84" i="3"/>
  <c r="DO85" i="3"/>
  <c r="DO86" i="3"/>
  <c r="DO87" i="3"/>
  <c r="DO88" i="3"/>
  <c r="DO89" i="3"/>
  <c r="DO90" i="3"/>
  <c r="DO91" i="3"/>
  <c r="DO92" i="3"/>
  <c r="DO93" i="3"/>
  <c r="DO94" i="3"/>
  <c r="DO95" i="3"/>
  <c r="DO96" i="3"/>
  <c r="DO97" i="3"/>
  <c r="DO98" i="3"/>
  <c r="DO99" i="3"/>
  <c r="DO100" i="3"/>
  <c r="DO101" i="3"/>
  <c r="DO102" i="3"/>
  <c r="DO103" i="3"/>
  <c r="DO104" i="3"/>
  <c r="DO105" i="3"/>
  <c r="DO106" i="3"/>
  <c r="DO107" i="3"/>
  <c r="DO108" i="3"/>
  <c r="DO109" i="3"/>
  <c r="DO110" i="3"/>
  <c r="DO111" i="3"/>
  <c r="DO112" i="3"/>
  <c r="DO113" i="3"/>
  <c r="DO4" i="3"/>
  <c r="DS5" i="3"/>
  <c r="E128" i="3"/>
  <c r="F128" i="3"/>
  <c r="G128" i="3"/>
  <c r="H128" i="3"/>
  <c r="I128" i="3"/>
  <c r="J128" i="3"/>
  <c r="K128" i="3"/>
  <c r="L128" i="3"/>
  <c r="M128" i="3"/>
  <c r="N128" i="3"/>
  <c r="O128" i="3"/>
  <c r="P128" i="3"/>
  <c r="Q128" i="3"/>
  <c r="R128" i="3"/>
  <c r="S128" i="3"/>
  <c r="T128" i="3"/>
  <c r="U128" i="3"/>
  <c r="V128" i="3"/>
  <c r="W128" i="3"/>
  <c r="X128" i="3"/>
  <c r="Y128" i="3"/>
  <c r="Z128" i="3"/>
  <c r="AA128" i="3"/>
  <c r="AB128" i="3"/>
  <c r="AC128" i="3"/>
  <c r="AD128" i="3"/>
  <c r="AE128" i="3"/>
  <c r="AF128" i="3"/>
  <c r="AG128" i="3"/>
  <c r="AH128" i="3"/>
  <c r="AI128" i="3"/>
  <c r="AJ128" i="3"/>
  <c r="AK128" i="3"/>
  <c r="AL128" i="3"/>
  <c r="AM128" i="3"/>
  <c r="AN128" i="3"/>
  <c r="AO128" i="3"/>
  <c r="AP128" i="3"/>
  <c r="AQ128" i="3"/>
  <c r="AR128" i="3"/>
  <c r="AS128" i="3"/>
  <c r="AT128" i="3"/>
  <c r="AU128" i="3"/>
  <c r="AV128" i="3"/>
  <c r="AW128" i="3"/>
  <c r="AX128" i="3"/>
  <c r="AY128" i="3"/>
  <c r="AZ128" i="3"/>
  <c r="BA128" i="3"/>
  <c r="BB128" i="3"/>
  <c r="BC128" i="3"/>
  <c r="BD128" i="3"/>
  <c r="BE128" i="3"/>
  <c r="BF128" i="3"/>
  <c r="BG128" i="3"/>
  <c r="BH128" i="3"/>
  <c r="BI128" i="3"/>
  <c r="BJ128" i="3"/>
  <c r="BK128" i="3"/>
  <c r="BL128" i="3"/>
  <c r="BM128" i="3"/>
  <c r="BN128" i="3"/>
  <c r="BO128" i="3"/>
  <c r="BP128" i="3"/>
  <c r="BQ128" i="3"/>
  <c r="BR128" i="3"/>
  <c r="BS128" i="3"/>
  <c r="BT128" i="3"/>
  <c r="BU128" i="3"/>
  <c r="BV128" i="3"/>
  <c r="BW128" i="3"/>
  <c r="BX128" i="3"/>
  <c r="BY128" i="3"/>
  <c r="BZ128" i="3"/>
  <c r="CA128" i="3"/>
  <c r="CB128" i="3"/>
  <c r="CC128" i="3"/>
  <c r="CD128" i="3"/>
  <c r="CE128" i="3"/>
  <c r="CF128" i="3"/>
  <c r="CG128" i="3"/>
  <c r="CH128" i="3"/>
  <c r="CI128" i="3"/>
  <c r="CJ128" i="3"/>
  <c r="CK128" i="3"/>
  <c r="CL128" i="3"/>
  <c r="CM128" i="3"/>
  <c r="CN128" i="3"/>
  <c r="CO128" i="3"/>
  <c r="CP128" i="3"/>
  <c r="CQ128" i="3"/>
  <c r="CR128" i="3"/>
  <c r="CS128" i="3"/>
  <c r="CT128" i="3"/>
  <c r="CU128" i="3"/>
  <c r="CV128" i="3"/>
  <c r="CW128" i="3"/>
  <c r="CX128" i="3"/>
  <c r="CY128" i="3"/>
  <c r="CZ128" i="3"/>
  <c r="DA128" i="3"/>
  <c r="DB128" i="3"/>
  <c r="DC128" i="3"/>
  <c r="DD128" i="3"/>
  <c r="DE128" i="3"/>
  <c r="DF128" i="3"/>
  <c r="DG128" i="3"/>
  <c r="DH128" i="3"/>
  <c r="DI128" i="3"/>
  <c r="D128" i="3"/>
  <c r="DI126" i="3"/>
  <c r="DH126" i="3"/>
  <c r="DG126" i="3"/>
  <c r="DF126" i="3"/>
  <c r="DE126" i="3"/>
  <c r="DD126" i="3"/>
  <c r="DC126" i="3"/>
  <c r="DB126" i="3"/>
  <c r="DA126" i="3"/>
  <c r="CZ126" i="3"/>
  <c r="CY126" i="3"/>
  <c r="CX126" i="3"/>
  <c r="CW126" i="3"/>
  <c r="CV126" i="3"/>
  <c r="CU126" i="3"/>
  <c r="CT126" i="3"/>
  <c r="CS126" i="3"/>
  <c r="CR126" i="3"/>
  <c r="CQ126" i="3"/>
  <c r="CP126" i="3"/>
  <c r="CO126" i="3"/>
  <c r="CN126" i="3"/>
  <c r="CM126" i="3"/>
  <c r="CL126" i="3"/>
  <c r="CK126" i="3"/>
  <c r="CJ126" i="3"/>
  <c r="CI126" i="3"/>
  <c r="CH126" i="3"/>
  <c r="CG126" i="3"/>
  <c r="CF126" i="3"/>
  <c r="CE126" i="3"/>
  <c r="CD126" i="3"/>
  <c r="CC126" i="3"/>
  <c r="CB126" i="3"/>
  <c r="CA126" i="3"/>
  <c r="BZ126" i="3"/>
  <c r="BY126" i="3"/>
  <c r="BX126" i="3"/>
  <c r="BW126" i="3"/>
  <c r="BV126" i="3"/>
  <c r="BU126" i="3"/>
  <c r="BT126" i="3"/>
  <c r="BS126" i="3"/>
  <c r="BR126" i="3"/>
  <c r="BQ126" i="3"/>
  <c r="BP126" i="3"/>
  <c r="BO126" i="3"/>
  <c r="BN126" i="3"/>
  <c r="BM126" i="3"/>
  <c r="BL126" i="3"/>
  <c r="BK126" i="3"/>
  <c r="BJ126" i="3"/>
  <c r="BI126" i="3"/>
  <c r="BH126" i="3"/>
  <c r="BG126" i="3"/>
  <c r="BF126" i="3"/>
  <c r="BE126" i="3"/>
  <c r="BD126" i="3"/>
  <c r="BC126" i="3"/>
  <c r="BB126" i="3"/>
  <c r="BA126" i="3"/>
  <c r="AZ126" i="3"/>
  <c r="AY126" i="3"/>
  <c r="AX126" i="3"/>
  <c r="AW126" i="3"/>
  <c r="AV126" i="3"/>
  <c r="AU126" i="3"/>
  <c r="AT126" i="3"/>
  <c r="AS126" i="3"/>
  <c r="AR126" i="3"/>
  <c r="AQ126" i="3"/>
  <c r="AP126" i="3"/>
  <c r="AO126" i="3"/>
  <c r="AN126" i="3"/>
  <c r="AM126" i="3"/>
  <c r="AL126" i="3"/>
  <c r="AK126" i="3"/>
  <c r="AJ126" i="3"/>
  <c r="AI126" i="3"/>
  <c r="AH126" i="3"/>
  <c r="AG126" i="3"/>
  <c r="AF126" i="3"/>
  <c r="AE126" i="3"/>
  <c r="AD126" i="3"/>
  <c r="AC126" i="3"/>
  <c r="AB126" i="3"/>
  <c r="AA126" i="3"/>
  <c r="Z126" i="3"/>
  <c r="Y126" i="3"/>
  <c r="X126" i="3"/>
  <c r="W126" i="3"/>
  <c r="V126" i="3"/>
  <c r="U126" i="3"/>
  <c r="T126" i="3"/>
  <c r="S126" i="3"/>
  <c r="R126" i="3"/>
  <c r="Q126" i="3"/>
  <c r="P126" i="3"/>
  <c r="O126" i="3"/>
  <c r="N126" i="3"/>
  <c r="M126" i="3"/>
  <c r="L126" i="3"/>
  <c r="K126" i="3"/>
  <c r="J126" i="3"/>
  <c r="I126" i="3"/>
  <c r="H126" i="3"/>
  <c r="G126" i="3"/>
  <c r="F126" i="3"/>
  <c r="E126" i="3"/>
  <c r="D126" i="3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AW12" i="5"/>
  <c r="AX12" i="5"/>
  <c r="AY12" i="5"/>
  <c r="AZ12" i="5"/>
  <c r="BA12" i="5"/>
  <c r="BB12" i="5"/>
  <c r="BC12" i="5"/>
  <c r="BD12" i="5"/>
  <c r="BE12" i="5"/>
  <c r="BF12" i="5"/>
  <c r="D12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AW17" i="5"/>
  <c r="AX17" i="5"/>
  <c r="AY17" i="5"/>
  <c r="AZ17" i="5"/>
  <c r="BA17" i="5"/>
  <c r="BB17" i="5"/>
  <c r="BC17" i="5"/>
  <c r="BD17" i="5"/>
  <c r="BE17" i="5"/>
  <c r="D17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BB15" i="5"/>
  <c r="BC15" i="5"/>
  <c r="BD15" i="5"/>
  <c r="BE15" i="5"/>
  <c r="BF15" i="5"/>
  <c r="D15" i="5"/>
  <c r="DK75" i="3"/>
  <c r="DK46" i="3"/>
  <c r="DK47" i="3"/>
  <c r="DK58" i="3"/>
  <c r="DK66" i="3"/>
  <c r="DK53" i="3"/>
  <c r="DK61" i="3"/>
  <c r="DK7" i="3"/>
  <c r="DK57" i="3"/>
  <c r="DK80" i="3"/>
  <c r="DK111" i="3"/>
  <c r="DK14" i="3"/>
  <c r="DK56" i="3"/>
  <c r="DK102" i="3"/>
  <c r="DK101" i="3"/>
  <c r="DK73" i="3"/>
  <c r="DK100" i="3"/>
  <c r="DK90" i="3"/>
  <c r="DK108" i="3"/>
  <c r="DK95" i="3"/>
  <c r="DK31" i="3"/>
  <c r="DK78" i="3"/>
  <c r="DK44" i="3"/>
  <c r="DK93" i="3"/>
  <c r="DK76" i="3"/>
  <c r="DK77" i="3"/>
  <c r="DK84" i="3"/>
  <c r="DK79" i="3"/>
  <c r="DK62" i="3"/>
  <c r="DK59" i="3"/>
  <c r="DK36" i="3"/>
  <c r="DK52" i="3"/>
  <c r="DK91" i="3"/>
  <c r="DK30" i="3"/>
  <c r="DK110" i="3"/>
  <c r="DK69" i="3"/>
  <c r="DK64" i="3"/>
  <c r="DK40" i="3"/>
  <c r="DK99" i="3"/>
  <c r="DK83" i="3"/>
  <c r="DK8" i="3"/>
  <c r="DK68" i="3"/>
  <c r="DK60" i="3"/>
  <c r="DK34" i="3"/>
  <c r="DK50" i="3"/>
  <c r="DK49" i="3"/>
  <c r="DK104" i="3"/>
  <c r="DK12" i="3"/>
  <c r="DK48" i="3"/>
  <c r="DK71" i="3"/>
  <c r="DK43" i="3"/>
  <c r="DK15" i="3"/>
  <c r="DK32" i="3"/>
  <c r="DK109" i="3"/>
  <c r="DK113" i="3"/>
  <c r="DK21" i="3"/>
  <c r="DK94" i="3"/>
  <c r="DK37" i="3"/>
  <c r="DK55" i="3"/>
  <c r="DK86" i="3"/>
  <c r="DK98" i="3"/>
  <c r="DK41" i="3"/>
  <c r="DK82" i="3"/>
  <c r="DK10" i="3"/>
  <c r="DK42" i="3"/>
  <c r="DK13" i="3"/>
  <c r="DK67" i="3"/>
  <c r="DK45" i="3"/>
  <c r="DK19" i="3"/>
  <c r="DK26" i="3"/>
  <c r="DK24" i="3"/>
  <c r="DK18" i="3"/>
  <c r="DK92" i="3"/>
  <c r="DK97" i="3"/>
  <c r="DK5" i="3"/>
  <c r="DK103" i="3"/>
  <c r="DK72" i="3"/>
  <c r="DK38" i="3"/>
  <c r="DK22" i="3"/>
  <c r="DK89" i="3"/>
  <c r="DK107" i="3"/>
  <c r="DK6" i="3"/>
  <c r="DK27" i="3"/>
  <c r="DK33" i="3"/>
  <c r="DK29" i="3"/>
  <c r="DK4" i="3"/>
  <c r="DK87" i="3"/>
  <c r="DK20" i="3"/>
  <c r="DK35" i="3"/>
  <c r="DK51" i="3"/>
  <c r="DK39" i="3"/>
  <c r="DK63" i="3"/>
  <c r="DK74" i="3"/>
  <c r="DK106" i="3"/>
  <c r="DK25" i="3"/>
  <c r="DK28" i="3"/>
  <c r="DK85" i="3"/>
  <c r="DK54" i="3"/>
  <c r="DK16" i="3"/>
  <c r="DK81" i="3"/>
  <c r="DK96" i="3"/>
  <c r="DK23" i="3"/>
  <c r="DK105" i="3"/>
  <c r="DK17" i="3"/>
  <c r="DK112" i="3"/>
  <c r="DK11" i="3"/>
  <c r="DK65" i="3"/>
  <c r="DK88" i="3"/>
  <c r="DK9" i="3"/>
  <c r="DK70" i="3"/>
  <c r="G7" i="7" l="1"/>
  <c r="H7" i="7"/>
  <c r="G6" i="7"/>
  <c r="U5" i="7"/>
  <c r="DL1" i="3"/>
  <c r="BZ5" i="3"/>
  <c r="BH5" i="3"/>
  <c r="CZ4" i="3"/>
  <c r="CN4" i="3"/>
  <c r="BS4" i="3"/>
  <c r="BM4" i="3"/>
  <c r="AV4" i="3"/>
  <c r="CZ3" i="3"/>
  <c r="DC3" i="3"/>
  <c r="DD3" i="3"/>
  <c r="DG3" i="3"/>
  <c r="DH3" i="3"/>
  <c r="CO3" i="3"/>
  <c r="CD3" i="3"/>
  <c r="CE3" i="3"/>
  <c r="BS3" i="3"/>
  <c r="BT3" i="3"/>
  <c r="BW3" i="3"/>
  <c r="BX3" i="3"/>
  <c r="CA3" i="3"/>
  <c r="BH3" i="3"/>
  <c r="BK3" i="3"/>
  <c r="BL3" i="3"/>
  <c r="BO3" i="3"/>
  <c r="BP3" i="3"/>
  <c r="AW3" i="3"/>
  <c r="AL3" i="3"/>
  <c r="AM3" i="3"/>
  <c r="AN3" i="3"/>
  <c r="AQ3" i="3"/>
  <c r="AR3" i="3"/>
  <c r="AA3" i="3"/>
  <c r="AB3" i="3"/>
  <c r="AE3" i="3"/>
  <c r="AF3" i="3"/>
  <c r="AI3" i="3"/>
  <c r="P3" i="3"/>
  <c r="E3" i="3"/>
  <c r="F131" i="3"/>
  <c r="N131" i="3"/>
  <c r="O131" i="3"/>
  <c r="P131" i="3"/>
  <c r="Q131" i="3"/>
  <c r="Q4" i="3" s="1"/>
  <c r="Y131" i="3"/>
  <c r="Z131" i="3"/>
  <c r="AA131" i="3"/>
  <c r="AA4" i="3" s="1"/>
  <c r="AC131" i="3"/>
  <c r="AD131" i="3"/>
  <c r="AG131" i="3"/>
  <c r="AH131" i="3"/>
  <c r="AJ131" i="3"/>
  <c r="AK131" i="3"/>
  <c r="AL131" i="3"/>
  <c r="AO131" i="3"/>
  <c r="AP131" i="3"/>
  <c r="AS131" i="3"/>
  <c r="AT131" i="3"/>
  <c r="AU131" i="3"/>
  <c r="AV131" i="3"/>
  <c r="AV5" i="3" s="1"/>
  <c r="AW131" i="3"/>
  <c r="AX131" i="3"/>
  <c r="BF131" i="3"/>
  <c r="BG131" i="3"/>
  <c r="BH131" i="3"/>
  <c r="BH4" i="3" s="1"/>
  <c r="BI131" i="3"/>
  <c r="BJ131" i="3"/>
  <c r="BJ4" i="3" s="1"/>
  <c r="BM131" i="3"/>
  <c r="BN131" i="3"/>
  <c r="BN17" i="3" s="1"/>
  <c r="BQ131" i="3"/>
  <c r="BR131" i="3"/>
  <c r="BS131" i="3"/>
  <c r="BU131" i="3"/>
  <c r="BV131" i="3"/>
  <c r="BY131" i="3"/>
  <c r="BZ131" i="3"/>
  <c r="BZ4" i="3" s="1"/>
  <c r="CB131" i="3"/>
  <c r="CC131" i="3"/>
  <c r="CD131" i="3"/>
  <c r="CM131" i="3"/>
  <c r="CN131" i="3"/>
  <c r="CO131" i="3"/>
  <c r="CX131" i="3"/>
  <c r="CY131" i="3"/>
  <c r="CZ131" i="3"/>
  <c r="CZ5" i="3" s="1"/>
  <c r="DA131" i="3"/>
  <c r="DB131" i="3"/>
  <c r="DB16" i="3" s="1"/>
  <c r="DE131" i="3"/>
  <c r="DF131" i="3"/>
  <c r="D131" i="3"/>
  <c r="B103" i="3"/>
  <c r="B92" i="3"/>
  <c r="B81" i="3"/>
  <c r="B70" i="3"/>
  <c r="B59" i="3"/>
  <c r="B48" i="3"/>
  <c r="B37" i="3"/>
  <c r="B26" i="3"/>
  <c r="B15" i="3"/>
  <c r="DH131" i="3"/>
  <c r="CA131" i="3"/>
  <c r="BP131" i="3"/>
  <c r="CY3" i="3"/>
  <c r="CN3" i="3"/>
  <c r="CC3" i="3"/>
  <c r="BR3" i="3"/>
  <c r="BG3" i="3"/>
  <c r="CY2" i="3"/>
  <c r="CN2" i="3"/>
  <c r="CC2" i="3"/>
  <c r="BR2" i="3"/>
  <c r="BG2" i="3"/>
  <c r="B4" i="3"/>
  <c r="C4" i="3"/>
  <c r="DF5" i="3"/>
  <c r="DS6" i="3"/>
  <c r="BH6" i="3" s="1"/>
  <c r="DS7" i="3"/>
  <c r="DS10" i="3"/>
  <c r="DS14" i="3"/>
  <c r="DS15" i="3"/>
  <c r="DS16" i="3"/>
  <c r="C16" i="3" s="1"/>
  <c r="DS17" i="3"/>
  <c r="CN17" i="3" s="1"/>
  <c r="DS25" i="3"/>
  <c r="DS26" i="3"/>
  <c r="AV26" i="3" s="1"/>
  <c r="DS27" i="3"/>
  <c r="DS28" i="3"/>
  <c r="DS31" i="3"/>
  <c r="DS35" i="3"/>
  <c r="DS36" i="3"/>
  <c r="DS37" i="3"/>
  <c r="BU37" i="3" s="1"/>
  <c r="DS38" i="3"/>
  <c r="DS39" i="3"/>
  <c r="DS42" i="3"/>
  <c r="DS43" i="3"/>
  <c r="DS46" i="3"/>
  <c r="DS47" i="3"/>
  <c r="DS48" i="3"/>
  <c r="C48" i="3" s="1"/>
  <c r="DL49" i="3" s="1"/>
  <c r="DS49" i="3"/>
  <c r="C49" i="3" s="1"/>
  <c r="DS50" i="3"/>
  <c r="BG50" i="3" s="1"/>
  <c r="DS51" i="3"/>
  <c r="DS54" i="3"/>
  <c r="DS55" i="3"/>
  <c r="DS58" i="3"/>
  <c r="DS59" i="3"/>
  <c r="DS60" i="3"/>
  <c r="C60" i="3" s="1"/>
  <c r="DS61" i="3"/>
  <c r="C61" i="3" s="1"/>
  <c r="DS69" i="3"/>
  <c r="DS70" i="3"/>
  <c r="DS71" i="3"/>
  <c r="DS72" i="3"/>
  <c r="CY72" i="3" s="1"/>
  <c r="DS74" i="3"/>
  <c r="DS75" i="3"/>
  <c r="DS78" i="3"/>
  <c r="CZ78" i="3" s="1"/>
  <c r="DS79" i="3"/>
  <c r="DS80" i="3"/>
  <c r="DS81" i="3"/>
  <c r="CZ81" i="3" s="1"/>
  <c r="DS82" i="3"/>
  <c r="DS83" i="3"/>
  <c r="DS86" i="3"/>
  <c r="DS87" i="3"/>
  <c r="DS90" i="3"/>
  <c r="DS91" i="3"/>
  <c r="DS92" i="3"/>
  <c r="C92" i="3" s="1"/>
  <c r="DL93" i="3" s="1"/>
  <c r="DS93" i="3"/>
  <c r="C93" i="3" s="1"/>
  <c r="DS94" i="3"/>
  <c r="DS102" i="3"/>
  <c r="DS103" i="3"/>
  <c r="DS104" i="3"/>
  <c r="D104" i="3" s="1"/>
  <c r="DS105" i="3"/>
  <c r="C105" i="3" s="1"/>
  <c r="DS107" i="3"/>
  <c r="DS111" i="3"/>
  <c r="DS112" i="3"/>
  <c r="DS57" i="3"/>
  <c r="DS13" i="3"/>
  <c r="AT3" i="3"/>
  <c r="AI131" i="3"/>
  <c r="AV3" i="3"/>
  <c r="AK3" i="3"/>
  <c r="Z3" i="3"/>
  <c r="O3" i="3"/>
  <c r="D3" i="3"/>
  <c r="AV2" i="3"/>
  <c r="AK2" i="3"/>
  <c r="Z2" i="3"/>
  <c r="O2" i="3"/>
  <c r="Y2" i="3" s="1"/>
  <c r="D2" i="3"/>
  <c r="AX14" i="4"/>
  <c r="AY14" i="4" s="1"/>
  <c r="AZ14" i="4" s="1"/>
  <c r="BA14" i="4" s="1"/>
  <c r="BB14" i="4" s="1"/>
  <c r="BC14" i="4" s="1"/>
  <c r="BD14" i="4" s="1"/>
  <c r="BE14" i="4" s="1"/>
  <c r="AW14" i="4"/>
  <c r="AL14" i="4"/>
  <c r="AM14" i="4" s="1"/>
  <c r="AN14" i="4" s="1"/>
  <c r="AO14" i="4" s="1"/>
  <c r="AP14" i="4" s="1"/>
  <c r="AQ14" i="4" s="1"/>
  <c r="AR14" i="4" s="1"/>
  <c r="AS14" i="4" s="1"/>
  <c r="AT14" i="4" s="1"/>
  <c r="AB14" i="4"/>
  <c r="AC14" i="4" s="1"/>
  <c r="AD14" i="4" s="1"/>
  <c r="AE14" i="4" s="1"/>
  <c r="AF14" i="4" s="1"/>
  <c r="AG14" i="4" s="1"/>
  <c r="AH14" i="4" s="1"/>
  <c r="AI14" i="4" s="1"/>
  <c r="AA14" i="4"/>
  <c r="P14" i="4"/>
  <c r="Q14" i="4" s="1"/>
  <c r="R14" i="4" s="1"/>
  <c r="S14" i="4" s="1"/>
  <c r="T14" i="4" s="1"/>
  <c r="U14" i="4" s="1"/>
  <c r="V14" i="4" s="1"/>
  <c r="W14" i="4" s="1"/>
  <c r="X14" i="4" s="1"/>
  <c r="F14" i="4"/>
  <c r="G14" i="4" s="1"/>
  <c r="H14" i="4" s="1"/>
  <c r="I14" i="4" s="1"/>
  <c r="J14" i="4" s="1"/>
  <c r="K14" i="4" s="1"/>
  <c r="L14" i="4" s="1"/>
  <c r="M14" i="4" s="1"/>
  <c r="E14" i="4"/>
  <c r="BB7" i="4"/>
  <c r="AV7" i="4"/>
  <c r="AB7" i="4"/>
  <c r="D7" i="4"/>
  <c r="B5" i="4"/>
  <c r="AR7" i="4" s="1"/>
  <c r="BE4" i="4"/>
  <c r="BD4" i="4"/>
  <c r="BC4" i="4"/>
  <c r="BB4" i="4"/>
  <c r="BA4" i="4"/>
  <c r="AZ4" i="4"/>
  <c r="AY4" i="4"/>
  <c r="AX4" i="4"/>
  <c r="AW4" i="4"/>
  <c r="AV4" i="4"/>
  <c r="BF4" i="4" s="1"/>
  <c r="AT4" i="4"/>
  <c r="AS4" i="4"/>
  <c r="AR4" i="4"/>
  <c r="AQ4" i="4"/>
  <c r="AP4" i="4"/>
  <c r="AO4" i="4"/>
  <c r="AN4" i="4"/>
  <c r="AM4" i="4"/>
  <c r="AL4" i="4"/>
  <c r="AU4" i="4" s="1"/>
  <c r="AK4" i="4"/>
  <c r="AI4" i="4"/>
  <c r="AH4" i="4"/>
  <c r="AG4" i="4"/>
  <c r="AF4" i="4"/>
  <c r="AE4" i="4"/>
  <c r="AD4" i="4"/>
  <c r="AC4" i="4"/>
  <c r="AB4" i="4"/>
  <c r="AA4" i="4"/>
  <c r="Z4" i="4"/>
  <c r="AJ4" i="4" s="1"/>
  <c r="X4" i="4"/>
  <c r="W4" i="4"/>
  <c r="V4" i="4"/>
  <c r="U4" i="4"/>
  <c r="T4" i="4"/>
  <c r="S4" i="4"/>
  <c r="R4" i="4"/>
  <c r="Q4" i="4"/>
  <c r="P4" i="4"/>
  <c r="O4" i="4"/>
  <c r="M4" i="4"/>
  <c r="L4" i="4"/>
  <c r="K4" i="4"/>
  <c r="J4" i="4"/>
  <c r="I4" i="4"/>
  <c r="H4" i="4"/>
  <c r="G4" i="4"/>
  <c r="F4" i="4"/>
  <c r="N4" i="4" s="1"/>
  <c r="E4" i="4"/>
  <c r="D4" i="4"/>
  <c r="C4" i="4"/>
  <c r="B4" i="4"/>
  <c r="BE3" i="4"/>
  <c r="BD3" i="4"/>
  <c r="BC3" i="4"/>
  <c r="BB3" i="4"/>
  <c r="BA3" i="4"/>
  <c r="AZ3" i="4"/>
  <c r="AY3" i="4"/>
  <c r="AX3" i="4"/>
  <c r="AW3" i="4"/>
  <c r="AV3" i="4"/>
  <c r="AT3" i="4"/>
  <c r="AS3" i="4"/>
  <c r="AR3" i="4"/>
  <c r="AQ3" i="4"/>
  <c r="AP3" i="4"/>
  <c r="AO3" i="4"/>
  <c r="AN3" i="4"/>
  <c r="AM3" i="4"/>
  <c r="AL3" i="4"/>
  <c r="AK3" i="4"/>
  <c r="AI3" i="4"/>
  <c r="AH3" i="4"/>
  <c r="AG3" i="4"/>
  <c r="AF3" i="4"/>
  <c r="AE3" i="4"/>
  <c r="AD3" i="4"/>
  <c r="AC3" i="4"/>
  <c r="AB3" i="4"/>
  <c r="AA3" i="4"/>
  <c r="Z3" i="4"/>
  <c r="X3" i="4"/>
  <c r="W3" i="4"/>
  <c r="V3" i="4"/>
  <c r="U3" i="4"/>
  <c r="T3" i="4"/>
  <c r="S3" i="4"/>
  <c r="R3" i="4"/>
  <c r="Q3" i="4"/>
  <c r="P3" i="4"/>
  <c r="O3" i="4"/>
  <c r="M3" i="4"/>
  <c r="L3" i="4"/>
  <c r="K3" i="4"/>
  <c r="J3" i="4"/>
  <c r="I3" i="4"/>
  <c r="H3" i="4"/>
  <c r="G3" i="4"/>
  <c r="F3" i="4"/>
  <c r="E3" i="4"/>
  <c r="D3" i="4"/>
  <c r="BF2" i="4"/>
  <c r="AV2" i="4"/>
  <c r="AU2" i="4"/>
  <c r="AK2" i="4"/>
  <c r="AJ2" i="4"/>
  <c r="Z2" i="4"/>
  <c r="Y2" i="4"/>
  <c r="O2" i="4"/>
  <c r="N2" i="4"/>
  <c r="D2" i="4"/>
  <c r="BE5" i="5"/>
  <c r="BD5" i="5"/>
  <c r="BC5" i="5"/>
  <c r="BB5" i="5"/>
  <c r="BA5" i="5"/>
  <c r="AZ5" i="5"/>
  <c r="AY5" i="5"/>
  <c r="AX5" i="5"/>
  <c r="AW5" i="5"/>
  <c r="AV5" i="5"/>
  <c r="AT5" i="5"/>
  <c r="AS5" i="5"/>
  <c r="AR5" i="5"/>
  <c r="AQ5" i="5"/>
  <c r="AP5" i="5"/>
  <c r="AO5" i="5"/>
  <c r="AN5" i="5"/>
  <c r="AM5" i="5"/>
  <c r="AL5" i="5"/>
  <c r="AK5" i="5"/>
  <c r="AI5" i="5"/>
  <c r="AH5" i="5"/>
  <c r="AG5" i="5"/>
  <c r="AF5" i="5"/>
  <c r="AE5" i="5"/>
  <c r="AD5" i="5"/>
  <c r="AC5" i="5"/>
  <c r="AB5" i="5"/>
  <c r="AA5" i="5"/>
  <c r="Z5" i="5"/>
  <c r="X5" i="5"/>
  <c r="W5" i="5"/>
  <c r="V5" i="5"/>
  <c r="U5" i="5"/>
  <c r="T5" i="5"/>
  <c r="S5" i="5"/>
  <c r="R5" i="5"/>
  <c r="Q5" i="5"/>
  <c r="P5" i="5"/>
  <c r="O5" i="5"/>
  <c r="E5" i="5"/>
  <c r="F5" i="5"/>
  <c r="G5" i="5"/>
  <c r="H5" i="5"/>
  <c r="I5" i="5"/>
  <c r="J5" i="5"/>
  <c r="K5" i="5"/>
  <c r="L5" i="5"/>
  <c r="M5" i="5"/>
  <c r="D5" i="5"/>
  <c r="BE7" i="5"/>
  <c r="BD7" i="5"/>
  <c r="BC7" i="5"/>
  <c r="BB7" i="5"/>
  <c r="BA7" i="5"/>
  <c r="AZ7" i="5"/>
  <c r="AY7" i="5"/>
  <c r="AX7" i="5"/>
  <c r="AW7" i="5"/>
  <c r="AV7" i="5"/>
  <c r="AT7" i="5"/>
  <c r="AS7" i="5"/>
  <c r="AR7" i="5"/>
  <c r="AQ7" i="5"/>
  <c r="AP7" i="5"/>
  <c r="AO7" i="5"/>
  <c r="AN7" i="5"/>
  <c r="AM7" i="5"/>
  <c r="AL7" i="5"/>
  <c r="AK7" i="5"/>
  <c r="AI7" i="5"/>
  <c r="AH7" i="5"/>
  <c r="AG7" i="5"/>
  <c r="AF7" i="5"/>
  <c r="AE7" i="5"/>
  <c r="AD7" i="5"/>
  <c r="AC7" i="5"/>
  <c r="AB7" i="5"/>
  <c r="AA7" i="5"/>
  <c r="Z7" i="5"/>
  <c r="X7" i="5"/>
  <c r="W7" i="5"/>
  <c r="V7" i="5"/>
  <c r="U7" i="5"/>
  <c r="T7" i="5"/>
  <c r="S7" i="5"/>
  <c r="R7" i="5"/>
  <c r="Q7" i="5"/>
  <c r="P7" i="5"/>
  <c r="O7" i="5"/>
  <c r="D7" i="5"/>
  <c r="M7" i="5"/>
  <c r="L7" i="5"/>
  <c r="K7" i="5"/>
  <c r="J7" i="5"/>
  <c r="I7" i="5"/>
  <c r="H7" i="5"/>
  <c r="G7" i="5"/>
  <c r="F7" i="5"/>
  <c r="E7" i="5"/>
  <c r="E7" i="2"/>
  <c r="F7" i="2"/>
  <c r="G7" i="2"/>
  <c r="H7" i="2"/>
  <c r="I7" i="2"/>
  <c r="J7" i="2"/>
  <c r="K7" i="2"/>
  <c r="L7" i="2"/>
  <c r="M7" i="2"/>
  <c r="D7" i="2"/>
  <c r="H9" i="1"/>
  <c r="G9" i="1"/>
  <c r="BF4" i="5"/>
  <c r="BF2" i="5"/>
  <c r="AU4" i="5"/>
  <c r="AJ4" i="5"/>
  <c r="AJ2" i="5"/>
  <c r="Y4" i="5"/>
  <c r="N4" i="5"/>
  <c r="N2" i="5"/>
  <c r="AV2" i="5"/>
  <c r="AK2" i="5"/>
  <c r="Z2" i="5"/>
  <c r="O2" i="5"/>
  <c r="D2" i="5"/>
  <c r="B5" i="5"/>
  <c r="A3" i="5"/>
  <c r="DL61" i="3" l="1"/>
  <c r="B14" i="3"/>
  <c r="DL4" i="3"/>
  <c r="DL11" i="3"/>
  <c r="B36" i="3"/>
  <c r="DL26" i="3"/>
  <c r="B69" i="3"/>
  <c r="DL59" i="3"/>
  <c r="B102" i="3"/>
  <c r="DL92" i="3"/>
  <c r="BZ16" i="3"/>
  <c r="B47" i="3"/>
  <c r="DL37" i="3"/>
  <c r="B113" i="3"/>
  <c r="DL103" i="3"/>
  <c r="BG90" i="3"/>
  <c r="CZ50" i="3"/>
  <c r="B25" i="3"/>
  <c r="B58" i="3"/>
  <c r="DL48" i="3"/>
  <c r="B80" i="3"/>
  <c r="AH16" i="3"/>
  <c r="CY60" i="3"/>
  <c r="B91" i="3"/>
  <c r="C81" i="3"/>
  <c r="DL82" i="3" s="1"/>
  <c r="C37" i="3"/>
  <c r="CA37" i="3"/>
  <c r="C17" i="3"/>
  <c r="DL17" i="3" s="1"/>
  <c r="D48" i="3"/>
  <c r="AG37" i="3"/>
  <c r="BZ6" i="3"/>
  <c r="C104" i="3"/>
  <c r="DL105" i="3" s="1"/>
  <c r="BP38" i="3"/>
  <c r="C72" i="3"/>
  <c r="BY72" i="3"/>
  <c r="P6" i="3"/>
  <c r="DE17" i="3"/>
  <c r="DS11" i="3"/>
  <c r="C11" i="3" s="1"/>
  <c r="CX2" i="3"/>
  <c r="CN123" i="3"/>
  <c r="CO123" i="3"/>
  <c r="BH123" i="3"/>
  <c r="BL123" i="3"/>
  <c r="BP123" i="3"/>
  <c r="BG123" i="3"/>
  <c r="BQ123" i="3"/>
  <c r="AJ2" i="3"/>
  <c r="AB123" i="3"/>
  <c r="AF123" i="3"/>
  <c r="AJ123" i="3"/>
  <c r="Z123" i="3"/>
  <c r="AA123" i="3"/>
  <c r="CB2" i="3"/>
  <c r="BT123" i="3"/>
  <c r="BX123" i="3"/>
  <c r="CB123" i="3"/>
  <c r="BR123" i="3"/>
  <c r="BS123" i="3"/>
  <c r="DB4" i="3"/>
  <c r="BN10" i="3"/>
  <c r="AH17" i="3"/>
  <c r="AA28" i="3"/>
  <c r="AV123" i="3"/>
  <c r="AW123" i="3"/>
  <c r="CZ123" i="3"/>
  <c r="DD123" i="3"/>
  <c r="DH123" i="3"/>
  <c r="DI123" i="3"/>
  <c r="CY123" i="3"/>
  <c r="AU2" i="3"/>
  <c r="AN123" i="3"/>
  <c r="AR123" i="3"/>
  <c r="AK123" i="3"/>
  <c r="AL123" i="3"/>
  <c r="AM123" i="3"/>
  <c r="AU123" i="3"/>
  <c r="CM2" i="3"/>
  <c r="CD123" i="3"/>
  <c r="CE123" i="3"/>
  <c r="CC123" i="3"/>
  <c r="P4" i="3"/>
  <c r="CA4" i="3"/>
  <c r="AG42" i="3"/>
  <c r="D26" i="3"/>
  <c r="D5" i="3"/>
  <c r="D81" i="3"/>
  <c r="D112" i="3"/>
  <c r="D105" i="3"/>
  <c r="D94" i="3"/>
  <c r="D90" i="3"/>
  <c r="E131" i="3"/>
  <c r="D46" i="3"/>
  <c r="D72" i="3"/>
  <c r="D4" i="3"/>
  <c r="N2" i="3"/>
  <c r="P123" i="3"/>
  <c r="D123" i="3"/>
  <c r="O123" i="3"/>
  <c r="E123" i="3"/>
  <c r="D92" i="3"/>
  <c r="D86" i="3"/>
  <c r="D74" i="3"/>
  <c r="D38" i="3"/>
  <c r="DS18" i="3"/>
  <c r="DS62" i="3"/>
  <c r="DS96" i="3"/>
  <c r="CY107" i="3"/>
  <c r="D107" i="3"/>
  <c r="C107" i="3"/>
  <c r="D87" i="3"/>
  <c r="CN87" i="3"/>
  <c r="C87" i="3"/>
  <c r="AV75" i="3"/>
  <c r="D75" i="3"/>
  <c r="C75" i="3"/>
  <c r="CY55" i="3"/>
  <c r="CZ55" i="3"/>
  <c r="CN55" i="3"/>
  <c r="C55" i="3"/>
  <c r="D55" i="3"/>
  <c r="D43" i="3"/>
  <c r="C43" i="3"/>
  <c r="BZ15" i="3"/>
  <c r="BM15" i="3"/>
  <c r="Z15" i="3"/>
  <c r="CN15" i="3"/>
  <c r="BN15" i="3"/>
  <c r="AA15" i="3"/>
  <c r="BS15" i="3"/>
  <c r="D15" i="3"/>
  <c r="DF15" i="3"/>
  <c r="AV15" i="3"/>
  <c r="DE15" i="3"/>
  <c r="AH15" i="3"/>
  <c r="BR15" i="3"/>
  <c r="BS7" i="3"/>
  <c r="AH7" i="3"/>
  <c r="D7" i="3"/>
  <c r="CN7" i="3"/>
  <c r="AV7" i="3"/>
  <c r="P7" i="3"/>
  <c r="BM7" i="3"/>
  <c r="DE7" i="3"/>
  <c r="Z7" i="3"/>
  <c r="BH7" i="3"/>
  <c r="AA7" i="3"/>
  <c r="C15" i="3"/>
  <c r="DL16" i="3" s="1"/>
  <c r="DB27" i="3"/>
  <c r="BS27" i="3"/>
  <c r="AH27" i="3"/>
  <c r="DE27" i="3"/>
  <c r="BZ27" i="3"/>
  <c r="AV27" i="3"/>
  <c r="CN27" i="3"/>
  <c r="AA27" i="3"/>
  <c r="BJ27" i="3"/>
  <c r="D27" i="3"/>
  <c r="C27" i="3"/>
  <c r="BM27" i="3"/>
  <c r="CA27" i="3"/>
  <c r="C112" i="3"/>
  <c r="DL113" i="3" s="1"/>
  <c r="DS95" i="3"/>
  <c r="D83" i="3"/>
  <c r="C83" i="3"/>
  <c r="AH83" i="3"/>
  <c r="D79" i="3"/>
  <c r="C79" i="3"/>
  <c r="DL80" i="3" s="1"/>
  <c r="D59" i="3"/>
  <c r="O59" i="3"/>
  <c r="AV59" i="3"/>
  <c r="BH59" i="3"/>
  <c r="C59" i="3"/>
  <c r="DL60" i="3" s="1"/>
  <c r="CZ51" i="3"/>
  <c r="D51" i="3"/>
  <c r="P51" i="3"/>
  <c r="AG51" i="3"/>
  <c r="C51" i="3"/>
  <c r="BH51" i="3"/>
  <c r="CZ39" i="3"/>
  <c r="P39" i="3"/>
  <c r="AA39" i="3"/>
  <c r="O39" i="3"/>
  <c r="BJ39" i="3"/>
  <c r="D39" i="3"/>
  <c r="CY39" i="3"/>
  <c r="C39" i="3"/>
  <c r="AG35" i="3"/>
  <c r="D35" i="3"/>
  <c r="CY35" i="3"/>
  <c r="O35" i="3"/>
  <c r="P35" i="3"/>
  <c r="CZ35" i="3"/>
  <c r="C35" i="3"/>
  <c r="DL36" i="3" s="1"/>
  <c r="AA35" i="3"/>
  <c r="DB11" i="3"/>
  <c r="BS11" i="3"/>
  <c r="BZ11" i="3"/>
  <c r="AV11" i="3"/>
  <c r="BM11" i="3"/>
  <c r="D11" i="3"/>
  <c r="BJ11" i="3"/>
  <c r="C7" i="3"/>
  <c r="CN13" i="3"/>
  <c r="BM13" i="3"/>
  <c r="AA13" i="3"/>
  <c r="DB13" i="3"/>
  <c r="BS13" i="3"/>
  <c r="AH13" i="3"/>
  <c r="BJ13" i="3"/>
  <c r="C13" i="3"/>
  <c r="DL14" i="3" s="1"/>
  <c r="CA13" i="3"/>
  <c r="D13" i="3"/>
  <c r="BZ13" i="3"/>
  <c r="DE13" i="3"/>
  <c r="AV13" i="3"/>
  <c r="D57" i="3"/>
  <c r="AT57" i="3"/>
  <c r="BY57" i="3"/>
  <c r="BG57" i="3"/>
  <c r="C57" i="3"/>
  <c r="DL58" i="3" s="1"/>
  <c r="D111" i="3"/>
  <c r="C111" i="3"/>
  <c r="D103" i="3"/>
  <c r="C103" i="3"/>
  <c r="DL104" i="3" s="1"/>
  <c r="D71" i="3"/>
  <c r="BH71" i="3"/>
  <c r="C71" i="3"/>
  <c r="DL72" i="3" s="1"/>
  <c r="CA31" i="3"/>
  <c r="AV31" i="3"/>
  <c r="CN31" i="3"/>
  <c r="BJ31" i="3"/>
  <c r="BS31" i="3"/>
  <c r="DB31" i="3"/>
  <c r="D31" i="3"/>
  <c r="BM31" i="3"/>
  <c r="C31" i="3"/>
  <c r="DE31" i="3"/>
  <c r="AA31" i="3"/>
  <c r="DS110" i="3"/>
  <c r="D70" i="3"/>
  <c r="P70" i="3"/>
  <c r="P54" i="3"/>
  <c r="BH54" i="3"/>
  <c r="D54" i="3"/>
  <c r="AG46" i="3"/>
  <c r="BH46" i="3"/>
  <c r="P46" i="3"/>
  <c r="CZ46" i="3"/>
  <c r="CY38" i="3"/>
  <c r="P38" i="3"/>
  <c r="CZ38" i="3"/>
  <c r="AA38" i="3"/>
  <c r="O38" i="3"/>
  <c r="BJ38" i="3"/>
  <c r="DS34" i="3"/>
  <c r="DS30" i="3"/>
  <c r="DB30" i="3" s="1"/>
  <c r="DE10" i="3"/>
  <c r="BR10" i="3"/>
  <c r="AH10" i="3"/>
  <c r="DF10" i="3"/>
  <c r="BS10" i="3"/>
  <c r="AV10" i="3"/>
  <c r="D10" i="3"/>
  <c r="CN6" i="3"/>
  <c r="BN6" i="3"/>
  <c r="AH6" i="3"/>
  <c r="D6" i="3"/>
  <c r="C26" i="3"/>
  <c r="DL27" i="3" s="1"/>
  <c r="AX86" i="3"/>
  <c r="AL39" i="3"/>
  <c r="Z6" i="3"/>
  <c r="CZ6" i="3"/>
  <c r="Z10" i="3"/>
  <c r="BZ10" i="3"/>
  <c r="CN26" i="3"/>
  <c r="CA38" i="3"/>
  <c r="DS109" i="3"/>
  <c r="DS108" i="3"/>
  <c r="DS88" i="3"/>
  <c r="DS84" i="3"/>
  <c r="DS76" i="3"/>
  <c r="D60" i="3"/>
  <c r="CN60" i="3"/>
  <c r="CZ60" i="3"/>
  <c r="DS56" i="3"/>
  <c r="AC56" i="3" s="1"/>
  <c r="DS52" i="3"/>
  <c r="DS44" i="3"/>
  <c r="DS40" i="3"/>
  <c r="DS32" i="3"/>
  <c r="DF28" i="3"/>
  <c r="BS28" i="3"/>
  <c r="AH28" i="3"/>
  <c r="BZ28" i="3"/>
  <c r="AV28" i="3"/>
  <c r="BN28" i="3"/>
  <c r="CN28" i="3"/>
  <c r="D28" i="3"/>
  <c r="CA16" i="3"/>
  <c r="BJ16" i="3"/>
  <c r="D16" i="3"/>
  <c r="CN16" i="3"/>
  <c r="BM16" i="3"/>
  <c r="AA16" i="3"/>
  <c r="DS12" i="3"/>
  <c r="DS8" i="3"/>
  <c r="C28" i="3"/>
  <c r="CY52" i="3"/>
  <c r="BS40" i="3"/>
  <c r="BG78" i="3"/>
  <c r="AH5" i="3"/>
  <c r="BS5" i="3"/>
  <c r="AV6" i="3"/>
  <c r="BS6" i="3"/>
  <c r="BM10" i="3"/>
  <c r="BS16" i="3"/>
  <c r="AA17" i="3"/>
  <c r="DE28" i="3"/>
  <c r="O54" i="3"/>
  <c r="CZ70" i="3"/>
  <c r="D78" i="3"/>
  <c r="DS106" i="3"/>
  <c r="D82" i="3"/>
  <c r="AV82" i="3"/>
  <c r="BG74" i="3"/>
  <c r="CN74" i="3"/>
  <c r="BH50" i="3"/>
  <c r="D50" i="3"/>
  <c r="CY50" i="3"/>
  <c r="O50" i="3"/>
  <c r="DH50" i="3"/>
  <c r="P50" i="3"/>
  <c r="CZ42" i="3"/>
  <c r="D42" i="3"/>
  <c r="P42" i="3"/>
  <c r="BH42" i="3"/>
  <c r="DE26" i="3"/>
  <c r="BN26" i="3"/>
  <c r="AA26" i="3"/>
  <c r="DF26" i="3"/>
  <c r="BS26" i="3"/>
  <c r="AH26" i="3"/>
  <c r="BM26" i="3"/>
  <c r="BZ26" i="3"/>
  <c r="C10" i="3"/>
  <c r="C6" i="3"/>
  <c r="DL7" i="3" s="1"/>
  <c r="BI7" i="3"/>
  <c r="AT78" i="3"/>
  <c r="Z59" i="3"/>
  <c r="O90" i="3"/>
  <c r="BM6" i="3"/>
  <c r="D93" i="3"/>
  <c r="CY93" i="3"/>
  <c r="DS89" i="3"/>
  <c r="DS85" i="3"/>
  <c r="DS77" i="3"/>
  <c r="DS73" i="3"/>
  <c r="D61" i="3"/>
  <c r="P61" i="3"/>
  <c r="DE61" i="3"/>
  <c r="DS53" i="3"/>
  <c r="D49" i="3"/>
  <c r="O49" i="3"/>
  <c r="CY49" i="3"/>
  <c r="DS45" i="3"/>
  <c r="DS41" i="3"/>
  <c r="CY37" i="3"/>
  <c r="O37" i="3"/>
  <c r="CZ37" i="3"/>
  <c r="P37" i="3"/>
  <c r="D37" i="3"/>
  <c r="AA37" i="3"/>
  <c r="DS33" i="3"/>
  <c r="DS29" i="3"/>
  <c r="DF17" i="3"/>
  <c r="BS17" i="3"/>
  <c r="AV17" i="3"/>
  <c r="D17" i="3"/>
  <c r="BZ17" i="3"/>
  <c r="BM17" i="3"/>
  <c r="Z17" i="3"/>
  <c r="DS9" i="3"/>
  <c r="CN5" i="3"/>
  <c r="BJ5" i="3"/>
  <c r="AA5" i="3"/>
  <c r="C5" i="3"/>
  <c r="DL6" i="3" s="1"/>
  <c r="C38" i="3"/>
  <c r="DL39" i="3" s="1"/>
  <c r="C42" i="3"/>
  <c r="DL43" i="3" s="1"/>
  <c r="C46" i="3"/>
  <c r="DL47" i="3" s="1"/>
  <c r="C50" i="3"/>
  <c r="DL51" i="3" s="1"/>
  <c r="C54" i="3"/>
  <c r="C70" i="3"/>
  <c r="DL71" i="3" s="1"/>
  <c r="C74" i="3"/>
  <c r="C78" i="3"/>
  <c r="DL79" i="3" s="1"/>
  <c r="C82" i="3"/>
  <c r="DL83" i="3" s="1"/>
  <c r="C86" i="3"/>
  <c r="DL87" i="3" s="1"/>
  <c r="C90" i="3"/>
  <c r="DL91" i="3" s="1"/>
  <c r="C94" i="3"/>
  <c r="BN31" i="3"/>
  <c r="AS55" i="3"/>
  <c r="AD6" i="3"/>
  <c r="P5" i="3"/>
  <c r="BR5" i="3"/>
  <c r="DE5" i="3"/>
  <c r="AA6" i="3"/>
  <c r="BR6" i="3"/>
  <c r="DE6" i="3"/>
  <c r="AA10" i="3"/>
  <c r="CN10" i="3"/>
  <c r="AV16" i="3"/>
  <c r="DE16" i="3"/>
  <c r="BR17" i="3"/>
  <c r="BM28" i="3"/>
  <c r="BG49" i="3"/>
  <c r="U9" i="4"/>
  <c r="G9" i="5"/>
  <c r="AS9" i="5"/>
  <c r="DF121" i="3"/>
  <c r="AC121" i="3"/>
  <c r="BK121" i="3"/>
  <c r="AL9" i="5"/>
  <c r="BZ121" i="3"/>
  <c r="N121" i="3"/>
  <c r="AM9" i="5"/>
  <c r="AX121" i="3"/>
  <c r="AC9" i="5"/>
  <c r="W9" i="4"/>
  <c r="U121" i="3"/>
  <c r="AZ9" i="5"/>
  <c r="BJ121" i="3"/>
  <c r="CK121" i="3"/>
  <c r="BB9" i="5"/>
  <c r="V9" i="5"/>
  <c r="BC9" i="5"/>
  <c r="V9" i="4"/>
  <c r="BB9" i="4"/>
  <c r="BD9" i="4"/>
  <c r="AL9" i="4"/>
  <c r="E121" i="3"/>
  <c r="AS9" i="4"/>
  <c r="AC9" i="4"/>
  <c r="F9" i="4"/>
  <c r="AH121" i="3"/>
  <c r="H9" i="4"/>
  <c r="AA9" i="4"/>
  <c r="AB121" i="3"/>
  <c r="AN9" i="4"/>
  <c r="BE121" i="3"/>
  <c r="W9" i="5"/>
  <c r="AD121" i="3"/>
  <c r="DG121" i="3"/>
  <c r="X9" i="4"/>
  <c r="T9" i="5"/>
  <c r="Y9" i="4"/>
  <c r="AF121" i="3"/>
  <c r="CP121" i="3"/>
  <c r="K121" i="3"/>
  <c r="CA121" i="3"/>
  <c r="L121" i="3"/>
  <c r="CQ121" i="3"/>
  <c r="F9" i="5"/>
  <c r="CV121" i="3"/>
  <c r="BX121" i="3"/>
  <c r="AJ9" i="5"/>
  <c r="M9" i="5"/>
  <c r="CN121" i="3"/>
  <c r="DH121" i="3"/>
  <c r="CG121" i="3"/>
  <c r="AM121" i="3"/>
  <c r="DL56" i="3" l="1"/>
  <c r="DL76" i="3"/>
  <c r="DL70" i="3"/>
  <c r="DL15" i="3"/>
  <c r="DL94" i="3"/>
  <c r="DL55" i="3"/>
  <c r="DL112" i="3"/>
  <c r="DL40" i="3"/>
  <c r="DL28" i="3"/>
  <c r="DL38" i="3"/>
  <c r="DL50" i="3"/>
  <c r="DL5" i="3"/>
  <c r="DL75" i="3"/>
  <c r="DL88" i="3"/>
  <c r="DL18" i="3"/>
  <c r="DL81" i="3"/>
  <c r="F56" i="3"/>
  <c r="BJ30" i="3"/>
  <c r="CA11" i="3"/>
  <c r="AH11" i="3"/>
  <c r="CN11" i="3"/>
  <c r="AA11" i="3"/>
  <c r="DE11" i="3"/>
  <c r="BG53" i="3"/>
  <c r="CY53" i="3"/>
  <c r="O53" i="3"/>
  <c r="D53" i="3"/>
  <c r="C53" i="3"/>
  <c r="DL54" i="3" s="1"/>
  <c r="D109" i="3"/>
  <c r="C109" i="3"/>
  <c r="AA34" i="3"/>
  <c r="CY34" i="3"/>
  <c r="D34" i="3"/>
  <c r="DF34" i="3"/>
  <c r="O34" i="3"/>
  <c r="P34" i="3"/>
  <c r="C34" i="3"/>
  <c r="DL35" i="3" s="1"/>
  <c r="CZ34" i="3"/>
  <c r="AH62" i="3"/>
  <c r="BG62" i="3"/>
  <c r="DH62" i="3"/>
  <c r="BM62" i="3"/>
  <c r="C62" i="3"/>
  <c r="D62" i="3"/>
  <c r="BG44" i="3"/>
  <c r="CY44" i="3"/>
  <c r="D44" i="3"/>
  <c r="O44" i="3"/>
  <c r="C44" i="3"/>
  <c r="D88" i="3"/>
  <c r="BG88" i="3"/>
  <c r="C88" i="3"/>
  <c r="DS63" i="3"/>
  <c r="D85" i="3"/>
  <c r="Z85" i="3"/>
  <c r="C85" i="3"/>
  <c r="DL86" i="3" s="1"/>
  <c r="D52" i="3"/>
  <c r="C52" i="3"/>
  <c r="DL53" i="3" s="1"/>
  <c r="D108" i="3"/>
  <c r="C108" i="3"/>
  <c r="DL108" i="3" s="1"/>
  <c r="CO34" i="3"/>
  <c r="D96" i="3"/>
  <c r="C96" i="3"/>
  <c r="DE18" i="3"/>
  <c r="BZ18" i="3"/>
  <c r="AV18" i="3"/>
  <c r="CA18" i="3"/>
  <c r="BJ18" i="3"/>
  <c r="D18" i="3"/>
  <c r="DB18" i="3"/>
  <c r="AH18" i="3"/>
  <c r="C18" i="3"/>
  <c r="BS18" i="3"/>
  <c r="BM18" i="3"/>
  <c r="CN18" i="3"/>
  <c r="AA18" i="3"/>
  <c r="CZ33" i="3"/>
  <c r="P33" i="3"/>
  <c r="AA33" i="3"/>
  <c r="CY33" i="3"/>
  <c r="D33" i="3"/>
  <c r="AG33" i="3"/>
  <c r="O33" i="3"/>
  <c r="C33" i="3"/>
  <c r="DL34" i="3" s="1"/>
  <c r="CZ45" i="3"/>
  <c r="P45" i="3"/>
  <c r="DH45" i="3"/>
  <c r="BG45" i="3"/>
  <c r="O45" i="3"/>
  <c r="BH45" i="3"/>
  <c r="D45" i="3"/>
  <c r="CY45" i="3"/>
  <c r="C45" i="3"/>
  <c r="DL46" i="3" s="1"/>
  <c r="D73" i="3"/>
  <c r="O73" i="3"/>
  <c r="P73" i="3"/>
  <c r="C73" i="3"/>
  <c r="DL74" i="3" s="1"/>
  <c r="CN12" i="3"/>
  <c r="BN12" i="3"/>
  <c r="AA12" i="3"/>
  <c r="DE12" i="3"/>
  <c r="BR12" i="3"/>
  <c r="AH12" i="3"/>
  <c r="BZ12" i="3"/>
  <c r="Z12" i="3"/>
  <c r="BM12" i="3"/>
  <c r="DF12" i="3"/>
  <c r="AV12" i="3"/>
  <c r="C12" i="3"/>
  <c r="BS12" i="3"/>
  <c r="D12" i="3"/>
  <c r="CZ40" i="3"/>
  <c r="AA40" i="3"/>
  <c r="AG40" i="3"/>
  <c r="D40" i="3"/>
  <c r="P40" i="3"/>
  <c r="AX40" i="3"/>
  <c r="O40" i="3"/>
  <c r="CY40" i="3"/>
  <c r="C40" i="3"/>
  <c r="D84" i="3"/>
  <c r="C84" i="3"/>
  <c r="DL85" i="3" s="1"/>
  <c r="C110" i="3"/>
  <c r="DL111" i="3" s="1"/>
  <c r="D110" i="3"/>
  <c r="D77" i="3"/>
  <c r="C77" i="3"/>
  <c r="DL78" i="3" s="1"/>
  <c r="DE9" i="3"/>
  <c r="BZ9" i="3"/>
  <c r="AV9" i="3"/>
  <c r="CA9" i="3"/>
  <c r="BJ9" i="3"/>
  <c r="D9" i="3"/>
  <c r="BS9" i="3"/>
  <c r="C9" i="3"/>
  <c r="DL10" i="3" s="1"/>
  <c r="CN9" i="3"/>
  <c r="AA9" i="3"/>
  <c r="BM9" i="3"/>
  <c r="DB9" i="3"/>
  <c r="AH9" i="3"/>
  <c r="DE29" i="3"/>
  <c r="BZ29" i="3"/>
  <c r="AV29" i="3"/>
  <c r="CA29" i="3"/>
  <c r="BJ29" i="3"/>
  <c r="D29" i="3"/>
  <c r="DB29" i="3"/>
  <c r="AH29" i="3"/>
  <c r="BM29" i="3"/>
  <c r="CN29" i="3"/>
  <c r="BS29" i="3"/>
  <c r="AA29" i="3"/>
  <c r="C29" i="3"/>
  <c r="AA41" i="3"/>
  <c r="CY41" i="3"/>
  <c r="D41" i="3"/>
  <c r="P41" i="3"/>
  <c r="CZ41" i="3"/>
  <c r="O41" i="3"/>
  <c r="DH41" i="3"/>
  <c r="C41" i="3"/>
  <c r="DL42" i="3" s="1"/>
  <c r="D89" i="3"/>
  <c r="C89" i="3"/>
  <c r="DL90" i="3" s="1"/>
  <c r="C106" i="3"/>
  <c r="D106" i="3"/>
  <c r="DF8" i="3"/>
  <c r="BS8" i="3"/>
  <c r="AV8" i="3"/>
  <c r="P8" i="3"/>
  <c r="BZ8" i="3"/>
  <c r="BM8" i="3"/>
  <c r="Z8" i="3"/>
  <c r="DE8" i="3"/>
  <c r="AH8" i="3"/>
  <c r="CN8" i="3"/>
  <c r="BN8" i="3"/>
  <c r="C8" i="3"/>
  <c r="AA8" i="3"/>
  <c r="BR8" i="3"/>
  <c r="D8" i="3"/>
  <c r="CZ32" i="3"/>
  <c r="D32" i="3"/>
  <c r="DF32" i="3"/>
  <c r="AA32" i="3"/>
  <c r="CY32" i="3"/>
  <c r="C32" i="3"/>
  <c r="DL33" i="3" s="1"/>
  <c r="AH32" i="3"/>
  <c r="D56" i="3"/>
  <c r="P56" i="3"/>
  <c r="C56" i="3"/>
  <c r="DL57" i="3" s="1"/>
  <c r="D76" i="3"/>
  <c r="DH76" i="3"/>
  <c r="C76" i="3"/>
  <c r="AI32" i="3"/>
  <c r="CN30" i="3"/>
  <c r="AV30" i="3"/>
  <c r="DF30" i="3"/>
  <c r="BN30" i="3"/>
  <c r="D30" i="3"/>
  <c r="BZ30" i="3"/>
  <c r="AA30" i="3"/>
  <c r="C30" i="3"/>
  <c r="DL31" i="3" s="1"/>
  <c r="AH30" i="3"/>
  <c r="BS30" i="3"/>
  <c r="D95" i="3"/>
  <c r="C95" i="3"/>
  <c r="DS97" i="3"/>
  <c r="DS19" i="3"/>
  <c r="AI9" i="4"/>
  <c r="AR121" i="3"/>
  <c r="AW9" i="4"/>
  <c r="BC9" i="4"/>
  <c r="J121" i="3"/>
  <c r="P9" i="5"/>
  <c r="CT121" i="3"/>
  <c r="AA121" i="3"/>
  <c r="BE9" i="5"/>
  <c r="AF9" i="5"/>
  <c r="DD121" i="3"/>
  <c r="AP9" i="4"/>
  <c r="Y9" i="5"/>
  <c r="AR9" i="4"/>
  <c r="AT121" i="3"/>
  <c r="AY9" i="4"/>
  <c r="AH9" i="5"/>
  <c r="S9" i="5"/>
  <c r="I121" i="3"/>
  <c r="O121" i="3"/>
  <c r="DL107" i="3" l="1"/>
  <c r="DL106" i="3"/>
  <c r="DL96" i="3"/>
  <c r="DL13" i="3"/>
  <c r="DL12" i="3"/>
  <c r="DL45" i="3"/>
  <c r="DL84" i="3"/>
  <c r="DL73" i="3"/>
  <c r="DL95" i="3"/>
  <c r="DL63" i="3"/>
  <c r="DL62" i="3"/>
  <c r="DL110" i="3"/>
  <c r="DL77" i="3"/>
  <c r="DL9" i="3"/>
  <c r="DL30" i="3"/>
  <c r="DL41" i="3"/>
  <c r="DL109" i="3"/>
  <c r="DL89" i="3"/>
  <c r="DL32" i="3"/>
  <c r="DL52" i="3"/>
  <c r="DL44" i="3"/>
  <c r="DL29" i="3"/>
  <c r="DL8" i="3"/>
  <c r="D14" i="3"/>
  <c r="AV14" i="3"/>
  <c r="BS14" i="3"/>
  <c r="D47" i="3"/>
  <c r="D97" i="3"/>
  <c r="AV97" i="3"/>
  <c r="C97" i="3"/>
  <c r="DS64" i="3"/>
  <c r="DS98" i="3"/>
  <c r="DE19" i="3"/>
  <c r="BR19" i="3"/>
  <c r="AH19" i="3"/>
  <c r="DF19" i="3"/>
  <c r="BS19" i="3"/>
  <c r="AV19" i="3"/>
  <c r="D19" i="3"/>
  <c r="BN19" i="3"/>
  <c r="C19" i="3"/>
  <c r="DL19" i="3" s="1"/>
  <c r="CN19" i="3"/>
  <c r="AA19" i="3"/>
  <c r="BZ19" i="3"/>
  <c r="Z19" i="3"/>
  <c r="BM19" i="3"/>
  <c r="DS20" i="3"/>
  <c r="D63" i="3"/>
  <c r="O63" i="3"/>
  <c r="AL63" i="3"/>
  <c r="CZ63" i="3"/>
  <c r="C63" i="3"/>
  <c r="BR63" i="3"/>
  <c r="E9" i="4"/>
  <c r="AW9" i="5"/>
  <c r="AZ121" i="3"/>
  <c r="Z9" i="5"/>
  <c r="BD121" i="3"/>
  <c r="DB121" i="3"/>
  <c r="M121" i="3"/>
  <c r="DC121" i="3"/>
  <c r="AY121" i="3"/>
  <c r="AW121" i="3"/>
  <c r="BG121" i="3"/>
  <c r="CC121" i="3"/>
  <c r="CL121" i="3"/>
  <c r="W121" i="3"/>
  <c r="BY121" i="3"/>
  <c r="AO9" i="4"/>
  <c r="BW121" i="3"/>
  <c r="S9" i="4"/>
  <c r="CR121" i="3"/>
  <c r="CF121" i="3"/>
  <c r="P121" i="3"/>
  <c r="BV121" i="3"/>
  <c r="BT121" i="3"/>
  <c r="AA9" i="5"/>
  <c r="AE121" i="3"/>
  <c r="Z121" i="3"/>
  <c r="AN9" i="5"/>
  <c r="X9" i="5"/>
  <c r="AJ9" i="4"/>
  <c r="T9" i="4"/>
  <c r="D9" i="4"/>
  <c r="K9" i="5"/>
  <c r="BD9" i="5"/>
  <c r="M9" i="4"/>
  <c r="O9" i="4"/>
  <c r="DE121" i="3"/>
  <c r="Q9" i="5"/>
  <c r="J9" i="5"/>
  <c r="AQ9" i="5"/>
  <c r="AG9" i="5"/>
  <c r="D9" i="5"/>
  <c r="AP9" i="5"/>
  <c r="BH121" i="3"/>
  <c r="CM121" i="3"/>
  <c r="AJ121" i="3"/>
  <c r="R121" i="3"/>
  <c r="AX9" i="4"/>
  <c r="BB121" i="3"/>
  <c r="BE9" i="4"/>
  <c r="AZ9" i="4"/>
  <c r="R9" i="4"/>
  <c r="Q9" i="4"/>
  <c r="AO121" i="3"/>
  <c r="AH9" i="4"/>
  <c r="H9" i="5"/>
  <c r="DL97" i="3" l="1"/>
  <c r="DL64" i="3"/>
  <c r="DS21" i="3"/>
  <c r="CA20" i="3"/>
  <c r="BJ20" i="3"/>
  <c r="BZ20" i="3"/>
  <c r="AH20" i="3"/>
  <c r="CN20" i="3"/>
  <c r="AV20" i="3"/>
  <c r="DE20" i="3"/>
  <c r="AA20" i="3"/>
  <c r="BS20" i="3"/>
  <c r="BM20" i="3"/>
  <c r="C20" i="3"/>
  <c r="DB20" i="3"/>
  <c r="D20" i="3"/>
  <c r="D98" i="3"/>
  <c r="C98" i="3"/>
  <c r="DS99" i="3"/>
  <c r="D64" i="3"/>
  <c r="AT64" i="3"/>
  <c r="AV64" i="3"/>
  <c r="C64" i="3"/>
  <c r="CD64" i="3"/>
  <c r="DS65" i="3"/>
  <c r="H121" i="3"/>
  <c r="AG9" i="4"/>
  <c r="BM121" i="3"/>
  <c r="BO121" i="3"/>
  <c r="AS121" i="3"/>
  <c r="BN121" i="3"/>
  <c r="I9" i="5"/>
  <c r="BI121" i="3"/>
  <c r="R9" i="5"/>
  <c r="L9" i="4"/>
  <c r="CU121" i="3"/>
  <c r="BF9" i="5"/>
  <c r="BL121" i="3"/>
  <c r="J9" i="4"/>
  <c r="D121" i="3"/>
  <c r="AY9" i="5"/>
  <c r="BI4" i="5"/>
  <c r="S121" i="3"/>
  <c r="BI1" i="5" l="1"/>
  <c r="DL20" i="3"/>
  <c r="DL65" i="3"/>
  <c r="DL98" i="3"/>
  <c r="DS66" i="3"/>
  <c r="DS101" i="3"/>
  <c r="DS100" i="3"/>
  <c r="CN21" i="3"/>
  <c r="BM21" i="3"/>
  <c r="D21" i="3"/>
  <c r="BS21" i="3"/>
  <c r="AA21" i="3"/>
  <c r="BZ21" i="3"/>
  <c r="AH21" i="3"/>
  <c r="DF21" i="3"/>
  <c r="BN21" i="3"/>
  <c r="AV21" i="3"/>
  <c r="DE21" i="3"/>
  <c r="C21" i="3"/>
  <c r="DS22" i="3"/>
  <c r="AH65" i="3"/>
  <c r="BH65" i="3"/>
  <c r="D65" i="3"/>
  <c r="C65" i="3"/>
  <c r="D99" i="3"/>
  <c r="C99" i="3"/>
  <c r="AQ121" i="3"/>
  <c r="AP121" i="3"/>
  <c r="G9" i="4"/>
  <c r="BA9" i="5"/>
  <c r="AG121" i="3"/>
  <c r="BU121" i="3"/>
  <c r="I9" i="4"/>
  <c r="T121" i="3"/>
  <c r="U9" i="5"/>
  <c r="AF9" i="4"/>
  <c r="E9" i="5"/>
  <c r="BP121" i="3"/>
  <c r="DA121" i="3"/>
  <c r="N9" i="4"/>
  <c r="CH121" i="3"/>
  <c r="BA9" i="4"/>
  <c r="L9" i="5"/>
  <c r="BI4" i="4"/>
  <c r="AD9" i="5"/>
  <c r="CI121" i="3"/>
  <c r="P9" i="4"/>
  <c r="AQ9" i="4"/>
  <c r="AD9" i="4"/>
  <c r="AU121" i="3"/>
  <c r="AL121" i="3"/>
  <c r="AV9" i="4"/>
  <c r="K9" i="4"/>
  <c r="AR9" i="5"/>
  <c r="O9" i="5"/>
  <c r="AK121" i="3"/>
  <c r="CZ121" i="3"/>
  <c r="Y121" i="3"/>
  <c r="G121" i="3"/>
  <c r="CX121" i="3"/>
  <c r="X121" i="3"/>
  <c r="BR121" i="3"/>
  <c r="AN121" i="3"/>
  <c r="BQ121" i="3"/>
  <c r="AK9" i="5"/>
  <c r="V121" i="3"/>
  <c r="AE9" i="5"/>
  <c r="CY121" i="3"/>
  <c r="CW121" i="3"/>
  <c r="AM9" i="4"/>
  <c r="AT9" i="5"/>
  <c r="F121" i="3"/>
  <c r="AI121" i="3"/>
  <c r="CB121" i="3"/>
  <c r="AB9" i="5"/>
  <c r="N9" i="5"/>
  <c r="AU9" i="5"/>
  <c r="AT9" i="4"/>
  <c r="BS121" i="3"/>
  <c r="AU9" i="4"/>
  <c r="BI2" i="5" l="1"/>
  <c r="BH4" i="5"/>
  <c r="DL100" i="3"/>
  <c r="DL21" i="3"/>
  <c r="DL99" i="3"/>
  <c r="CN22" i="3"/>
  <c r="BM22" i="3"/>
  <c r="AA22" i="3"/>
  <c r="DE22" i="3"/>
  <c r="BS22" i="3"/>
  <c r="D22" i="3"/>
  <c r="BZ22" i="3"/>
  <c r="AH22" i="3"/>
  <c r="DB22" i="3"/>
  <c r="BJ22" i="3"/>
  <c r="AV22" i="3"/>
  <c r="CA22" i="3"/>
  <c r="C22" i="3"/>
  <c r="DS68" i="3"/>
  <c r="DS67" i="3"/>
  <c r="D101" i="3"/>
  <c r="C101" i="3"/>
  <c r="DL102" i="3" s="1"/>
  <c r="D66" i="3"/>
  <c r="C66" i="3"/>
  <c r="AV66" i="3"/>
  <c r="DS24" i="3"/>
  <c r="DS23" i="3"/>
  <c r="D100" i="3"/>
  <c r="C100" i="3"/>
  <c r="Z9" i="4"/>
  <c r="Q121" i="3"/>
  <c r="AB9" i="4"/>
  <c r="CO121" i="3"/>
  <c r="CS121" i="3"/>
  <c r="CJ121" i="3"/>
  <c r="BA121" i="3"/>
  <c r="CE121" i="3"/>
  <c r="AE9" i="4"/>
  <c r="CD121" i="3"/>
  <c r="AV121" i="3"/>
  <c r="DI121" i="3"/>
  <c r="A5" i="5"/>
  <c r="AK9" i="4"/>
  <c r="BC121" i="3"/>
  <c r="DL66" i="3" l="1"/>
  <c r="DL101" i="3"/>
  <c r="DL22" i="3"/>
  <c r="DE23" i="3"/>
  <c r="BN23" i="3"/>
  <c r="AA23" i="3"/>
  <c r="DF23" i="3"/>
  <c r="BM23" i="3"/>
  <c r="BS23" i="3"/>
  <c r="D23" i="3"/>
  <c r="CN23" i="3"/>
  <c r="C23" i="3"/>
  <c r="DL23" i="3" s="1"/>
  <c r="AV23" i="3"/>
  <c r="AH23" i="3"/>
  <c r="BZ23" i="3"/>
  <c r="D67" i="3"/>
  <c r="BH67" i="3"/>
  <c r="C67" i="3"/>
  <c r="DL68" i="3" s="1"/>
  <c r="DB24" i="3"/>
  <c r="BS24" i="3"/>
  <c r="AH24" i="3"/>
  <c r="CN24" i="3"/>
  <c r="BJ24" i="3"/>
  <c r="DE24" i="3"/>
  <c r="BM24" i="3"/>
  <c r="D24" i="3"/>
  <c r="CA24" i="3"/>
  <c r="AV24" i="3"/>
  <c r="AA24" i="3"/>
  <c r="C24" i="3"/>
  <c r="DL25" i="3" s="1"/>
  <c r="BZ24" i="3"/>
  <c r="CN68" i="3"/>
  <c r="BU68" i="3"/>
  <c r="D68" i="3"/>
  <c r="C68" i="3"/>
  <c r="DL69" i="3" s="1"/>
  <c r="Y2" i="5"/>
  <c r="AU2" i="5"/>
  <c r="DA107" i="3"/>
  <c r="DA106" i="3"/>
  <c r="DA105" i="3"/>
  <c r="DA104" i="3"/>
  <c r="DA103" i="3"/>
  <c r="DA112" i="3"/>
  <c r="DA108" i="3"/>
  <c r="DA109" i="3"/>
  <c r="DA100" i="3"/>
  <c r="DA110" i="3"/>
  <c r="DA101" i="3"/>
  <c r="DA97" i="3"/>
  <c r="DA98" i="3"/>
  <c r="DA94" i="3"/>
  <c r="DA99" i="3"/>
  <c r="DA95" i="3"/>
  <c r="DA89" i="3"/>
  <c r="DA85" i="3"/>
  <c r="DA93" i="3"/>
  <c r="DA86" i="3"/>
  <c r="DA96" i="3"/>
  <c r="DA82" i="3"/>
  <c r="DA79" i="3"/>
  <c r="DA76" i="3"/>
  <c r="DA72" i="3"/>
  <c r="DA111" i="3"/>
  <c r="DA87" i="3"/>
  <c r="DA77" i="3"/>
  <c r="DA73" i="3"/>
  <c r="DA84" i="3"/>
  <c r="DA75" i="3"/>
  <c r="DA71" i="3"/>
  <c r="DA68" i="3"/>
  <c r="DA66" i="3"/>
  <c r="DA64" i="3"/>
  <c r="DA59" i="3"/>
  <c r="DA54" i="3"/>
  <c r="DA90" i="3"/>
  <c r="DA60" i="3"/>
  <c r="DA55" i="3"/>
  <c r="DA53" i="3"/>
  <c r="DA52" i="3"/>
  <c r="DA51" i="3"/>
  <c r="DA50" i="3"/>
  <c r="DA49" i="3"/>
  <c r="DA48" i="3"/>
  <c r="DA46" i="3"/>
  <c r="DA45" i="3"/>
  <c r="DA44" i="3"/>
  <c r="DA43" i="3"/>
  <c r="DA42" i="3"/>
  <c r="DA41" i="3"/>
  <c r="DA40" i="3"/>
  <c r="DA39" i="3"/>
  <c r="DA38" i="3"/>
  <c r="DA37" i="3"/>
  <c r="DA35" i="3"/>
  <c r="DA34" i="3"/>
  <c r="DA33" i="3"/>
  <c r="DA32" i="3"/>
  <c r="DA67" i="3"/>
  <c r="DA61" i="3"/>
  <c r="DA56" i="3"/>
  <c r="DA81" i="3"/>
  <c r="DA78" i="3"/>
  <c r="DA70" i="3"/>
  <c r="DA92" i="3"/>
  <c r="DA83" i="3"/>
  <c r="DA57" i="3"/>
  <c r="CC112" i="3"/>
  <c r="CC111" i="3"/>
  <c r="CC110" i="3"/>
  <c r="CC109" i="3"/>
  <c r="CC106" i="3"/>
  <c r="CC100" i="3"/>
  <c r="CC105" i="3"/>
  <c r="CC104" i="3"/>
  <c r="CC101" i="3"/>
  <c r="CC96" i="3"/>
  <c r="CC103" i="3"/>
  <c r="CC97" i="3"/>
  <c r="CC93" i="3"/>
  <c r="CC88" i="3"/>
  <c r="CC84" i="3"/>
  <c r="CC83" i="3"/>
  <c r="CC82" i="3"/>
  <c r="CC81" i="3"/>
  <c r="CC79" i="3"/>
  <c r="CC99" i="3"/>
  <c r="CC95" i="3"/>
  <c r="CC89" i="3"/>
  <c r="CC85" i="3"/>
  <c r="CC75" i="3"/>
  <c r="CC71" i="3"/>
  <c r="CC68" i="3"/>
  <c r="CC67" i="3"/>
  <c r="CC66" i="3"/>
  <c r="CC65" i="3"/>
  <c r="CC64" i="3"/>
  <c r="CC63" i="3"/>
  <c r="CC98" i="3"/>
  <c r="CC76" i="3"/>
  <c r="CC72" i="3"/>
  <c r="CC90" i="3"/>
  <c r="CC77" i="3"/>
  <c r="CC73" i="3"/>
  <c r="CC62" i="3"/>
  <c r="CC57" i="3"/>
  <c r="CC94" i="3"/>
  <c r="CC92" i="3"/>
  <c r="CC87" i="3"/>
  <c r="CC86" i="3"/>
  <c r="CC59" i="3"/>
  <c r="CC54" i="3"/>
  <c r="CC108" i="3"/>
  <c r="CC74" i="3"/>
  <c r="CC53" i="3"/>
  <c r="CC49" i="3"/>
  <c r="CC44" i="3"/>
  <c r="CC61" i="3"/>
  <c r="CC56" i="3"/>
  <c r="CC50" i="3"/>
  <c r="CC45" i="3"/>
  <c r="CC41" i="3"/>
  <c r="CC31" i="3"/>
  <c r="CC30" i="3"/>
  <c r="CC29" i="3"/>
  <c r="CC28" i="3"/>
  <c r="CC27" i="3"/>
  <c r="CC26" i="3"/>
  <c r="CC24" i="3"/>
  <c r="CC23" i="3"/>
  <c r="CC22" i="3"/>
  <c r="CC21" i="3"/>
  <c r="CC20" i="3"/>
  <c r="CC19" i="3"/>
  <c r="CC18" i="3"/>
  <c r="CC17" i="3"/>
  <c r="CC16" i="3"/>
  <c r="CC15" i="3"/>
  <c r="CC13" i="3"/>
  <c r="CC12" i="3"/>
  <c r="CC11" i="3"/>
  <c r="CC10" i="3"/>
  <c r="CC9" i="3"/>
  <c r="CC8" i="3"/>
  <c r="CC7" i="3"/>
  <c r="CC6" i="3"/>
  <c r="CC5" i="3"/>
  <c r="CC4" i="3"/>
  <c r="CC78" i="3"/>
  <c r="CC70" i="3"/>
  <c r="CC55" i="3"/>
  <c r="CC51" i="3"/>
  <c r="CC46" i="3"/>
  <c r="CC42" i="3"/>
  <c r="CC107" i="3"/>
  <c r="CC39" i="3"/>
  <c r="CC37" i="3"/>
  <c r="BV112" i="3"/>
  <c r="BV107" i="3"/>
  <c r="BV106" i="3"/>
  <c r="BV105" i="3"/>
  <c r="BV104" i="3"/>
  <c r="BV103" i="3"/>
  <c r="BV108" i="3"/>
  <c r="BV109" i="3"/>
  <c r="BV110" i="3"/>
  <c r="BV96" i="3"/>
  <c r="BV111" i="3"/>
  <c r="BV97" i="3"/>
  <c r="BV93" i="3"/>
  <c r="BV98" i="3"/>
  <c r="BV94" i="3"/>
  <c r="BV88" i="3"/>
  <c r="BV89" i="3"/>
  <c r="BV85" i="3"/>
  <c r="BV99" i="3"/>
  <c r="BV87" i="3"/>
  <c r="BV83" i="3"/>
  <c r="BV81" i="3"/>
  <c r="BV75" i="3"/>
  <c r="BV71" i="3"/>
  <c r="BV101" i="3"/>
  <c r="BV86" i="3"/>
  <c r="BV76" i="3"/>
  <c r="BV72" i="3"/>
  <c r="BV95" i="3"/>
  <c r="BV82" i="3"/>
  <c r="BV67" i="3"/>
  <c r="BV65" i="3"/>
  <c r="BV63" i="3"/>
  <c r="BV62" i="3"/>
  <c r="BV57" i="3"/>
  <c r="BV90" i="3"/>
  <c r="BV84" i="3"/>
  <c r="BV78" i="3"/>
  <c r="BV74" i="3"/>
  <c r="BV70" i="3"/>
  <c r="BV59" i="3"/>
  <c r="BV54" i="3"/>
  <c r="BV53" i="3"/>
  <c r="BV52" i="3"/>
  <c r="BV51" i="3"/>
  <c r="BV50" i="3"/>
  <c r="BV49" i="3"/>
  <c r="BV48" i="3"/>
  <c r="BV46" i="3"/>
  <c r="BV45" i="3"/>
  <c r="BV44" i="3"/>
  <c r="BV43" i="3"/>
  <c r="BV42" i="3"/>
  <c r="BV41" i="3"/>
  <c r="BV40" i="3"/>
  <c r="BV39" i="3"/>
  <c r="BV38" i="3"/>
  <c r="BV37" i="3"/>
  <c r="BV35" i="3"/>
  <c r="BV34" i="3"/>
  <c r="BV33" i="3"/>
  <c r="BV32" i="3"/>
  <c r="BV73" i="3"/>
  <c r="BV64" i="3"/>
  <c r="BV60" i="3"/>
  <c r="BV55" i="3"/>
  <c r="BV79" i="3"/>
  <c r="BV100" i="3"/>
  <c r="BV92" i="3"/>
  <c r="BV66" i="3"/>
  <c r="BV77" i="3"/>
  <c r="BV68" i="3"/>
  <c r="BV61" i="3"/>
  <c r="AW112" i="3"/>
  <c r="AW110" i="3"/>
  <c r="AW109" i="3"/>
  <c r="AW108" i="3"/>
  <c r="AW111" i="3"/>
  <c r="AW107" i="3"/>
  <c r="AW106" i="3"/>
  <c r="AW103" i="3"/>
  <c r="AW101" i="3"/>
  <c r="AW100" i="3"/>
  <c r="AW99" i="3"/>
  <c r="AW98" i="3"/>
  <c r="AW97" i="3"/>
  <c r="AW96" i="3"/>
  <c r="AW95" i="3"/>
  <c r="AW94" i="3"/>
  <c r="AW93" i="3"/>
  <c r="AW92" i="3"/>
  <c r="AW104" i="3"/>
  <c r="AW90" i="3"/>
  <c r="AW89" i="3"/>
  <c r="AW88" i="3"/>
  <c r="AW87" i="3"/>
  <c r="AW86" i="3"/>
  <c r="AW85" i="3"/>
  <c r="AW84" i="3"/>
  <c r="AW83" i="3"/>
  <c r="AW82" i="3"/>
  <c r="AW81" i="3"/>
  <c r="AW79" i="3"/>
  <c r="AW78" i="3"/>
  <c r="AW77" i="3"/>
  <c r="AW76" i="3"/>
  <c r="AW75" i="3"/>
  <c r="AW74" i="3"/>
  <c r="AW73" i="3"/>
  <c r="AW72" i="3"/>
  <c r="AW71" i="3"/>
  <c r="AW70" i="3"/>
  <c r="AW105" i="3"/>
  <c r="AW68" i="3"/>
  <c r="AW67" i="3"/>
  <c r="AW66" i="3"/>
  <c r="AW65" i="3"/>
  <c r="AW64" i="3"/>
  <c r="AW63" i="3"/>
  <c r="AW62" i="3"/>
  <c r="AW61" i="3"/>
  <c r="AW60" i="3"/>
  <c r="AW59" i="3"/>
  <c r="AW57" i="3"/>
  <c r="AW56" i="3"/>
  <c r="AW55" i="3"/>
  <c r="AW54" i="3"/>
  <c r="AW53" i="3"/>
  <c r="AW52" i="3"/>
  <c r="AW51" i="3"/>
  <c r="AW50" i="3"/>
  <c r="AW49" i="3"/>
  <c r="AW48" i="3"/>
  <c r="AW46" i="3"/>
  <c r="AW45" i="3"/>
  <c r="AW44" i="3"/>
  <c r="AW43" i="3"/>
  <c r="AW42" i="3"/>
  <c r="AW41" i="3"/>
  <c r="AW40" i="3"/>
  <c r="AW39" i="3"/>
  <c r="AW38" i="3"/>
  <c r="AW37" i="3"/>
  <c r="AW35" i="3"/>
  <c r="AW34" i="3"/>
  <c r="AW33" i="3"/>
  <c r="AW32" i="3"/>
  <c r="AK112" i="3"/>
  <c r="AK111" i="3"/>
  <c r="AK110" i="3"/>
  <c r="AK108" i="3"/>
  <c r="AK109" i="3"/>
  <c r="AK107" i="3"/>
  <c r="AK106" i="3"/>
  <c r="AK105" i="3"/>
  <c r="AK101" i="3"/>
  <c r="AK100" i="3"/>
  <c r="AK104" i="3"/>
  <c r="AK103" i="3"/>
  <c r="AK98" i="3"/>
  <c r="AK94" i="3"/>
  <c r="AK99" i="3"/>
  <c r="AK95" i="3"/>
  <c r="AK93" i="3"/>
  <c r="AK90" i="3"/>
  <c r="AK86" i="3"/>
  <c r="AK84" i="3"/>
  <c r="AK83" i="3"/>
  <c r="AK82" i="3"/>
  <c r="AK81" i="3"/>
  <c r="AK79" i="3"/>
  <c r="AK96" i="3"/>
  <c r="AK92" i="3"/>
  <c r="AK87" i="3"/>
  <c r="AK89" i="3"/>
  <c r="AK85" i="3"/>
  <c r="AK77" i="3"/>
  <c r="AK73" i="3"/>
  <c r="AK68" i="3"/>
  <c r="AK67" i="3"/>
  <c r="AK66" i="3"/>
  <c r="AK65" i="3"/>
  <c r="AK64" i="3"/>
  <c r="AK97" i="3"/>
  <c r="AK78" i="3"/>
  <c r="AK74" i="3"/>
  <c r="AK70" i="3"/>
  <c r="AK60" i="3"/>
  <c r="AK55" i="3"/>
  <c r="AK88" i="3"/>
  <c r="AK76" i="3"/>
  <c r="AK72" i="3"/>
  <c r="AK61" i="3"/>
  <c r="AK56" i="3"/>
  <c r="AK75" i="3"/>
  <c r="AK53" i="3"/>
  <c r="AK49" i="3"/>
  <c r="AK44" i="3"/>
  <c r="AK41" i="3"/>
  <c r="AK40" i="3"/>
  <c r="AK39" i="3"/>
  <c r="AK38" i="3"/>
  <c r="AK37" i="3"/>
  <c r="AK35" i="3"/>
  <c r="AK34" i="3"/>
  <c r="AK33" i="3"/>
  <c r="AK62" i="3"/>
  <c r="AK57" i="3"/>
  <c r="AK54" i="3"/>
  <c r="AK50" i="3"/>
  <c r="AK45" i="3"/>
  <c r="AK32" i="3"/>
  <c r="AK31" i="3"/>
  <c r="AK30" i="3"/>
  <c r="AK29" i="3"/>
  <c r="AK28" i="3"/>
  <c r="AK27" i="3"/>
  <c r="AK26" i="3"/>
  <c r="AK24" i="3"/>
  <c r="AK23" i="3"/>
  <c r="AK22" i="3"/>
  <c r="AK21" i="3"/>
  <c r="AK20" i="3"/>
  <c r="AK19" i="3"/>
  <c r="AK18" i="3"/>
  <c r="AK17" i="3"/>
  <c r="AK16" i="3"/>
  <c r="AK15" i="3"/>
  <c r="AK13" i="3"/>
  <c r="AK12" i="3"/>
  <c r="AK11" i="3"/>
  <c r="AK10" i="3"/>
  <c r="AK9" i="3"/>
  <c r="AK8" i="3"/>
  <c r="AK7" i="3"/>
  <c r="AK6" i="3"/>
  <c r="AK5" i="3"/>
  <c r="AK4" i="3"/>
  <c r="AK71" i="3"/>
  <c r="AK63" i="3"/>
  <c r="AK52" i="3"/>
  <c r="AK48" i="3"/>
  <c r="AK43" i="3"/>
  <c r="E112" i="3"/>
  <c r="E110" i="3"/>
  <c r="E109" i="3"/>
  <c r="E108" i="3"/>
  <c r="E103" i="3"/>
  <c r="E101" i="3"/>
  <c r="E107" i="3"/>
  <c r="E105" i="3"/>
  <c r="E104" i="3"/>
  <c r="E100" i="3"/>
  <c r="E99" i="3"/>
  <c r="E98" i="3"/>
  <c r="E97" i="3"/>
  <c r="E96" i="3"/>
  <c r="E95" i="3"/>
  <c r="E94" i="3"/>
  <c r="E93" i="3"/>
  <c r="E92" i="3"/>
  <c r="E90" i="3"/>
  <c r="E89" i="3"/>
  <c r="E88" i="3"/>
  <c r="E87" i="3"/>
  <c r="E86" i="3"/>
  <c r="E85" i="3"/>
  <c r="E106" i="3"/>
  <c r="E84" i="3"/>
  <c r="E83" i="3"/>
  <c r="E82" i="3"/>
  <c r="E81" i="3"/>
  <c r="E79" i="3"/>
  <c r="E78" i="3"/>
  <c r="E77" i="3"/>
  <c r="E76" i="3"/>
  <c r="E75" i="3"/>
  <c r="E74" i="3"/>
  <c r="E73" i="3"/>
  <c r="E72" i="3"/>
  <c r="E71" i="3"/>
  <c r="E70" i="3"/>
  <c r="E68" i="3"/>
  <c r="E67" i="3"/>
  <c r="E66" i="3"/>
  <c r="E65" i="3"/>
  <c r="E64" i="3"/>
  <c r="E63" i="3"/>
  <c r="E62" i="3"/>
  <c r="E61" i="3"/>
  <c r="E60" i="3"/>
  <c r="E59" i="3"/>
  <c r="E57" i="3"/>
  <c r="E56" i="3"/>
  <c r="E55" i="3"/>
  <c r="E54" i="3"/>
  <c r="E53" i="3"/>
  <c r="E52" i="3"/>
  <c r="E51" i="3"/>
  <c r="E50" i="3"/>
  <c r="E49" i="3"/>
  <c r="E48" i="3"/>
  <c r="E46" i="3"/>
  <c r="E45" i="3"/>
  <c r="E44" i="3"/>
  <c r="E43" i="3"/>
  <c r="E42" i="3"/>
  <c r="E111" i="3"/>
  <c r="E40" i="3"/>
  <c r="E38" i="3"/>
  <c r="E4" i="3"/>
  <c r="AD4" i="3"/>
  <c r="DA4" i="3"/>
  <c r="Q6" i="3"/>
  <c r="AW7" i="3"/>
  <c r="BV7" i="3"/>
  <c r="CO8" i="3"/>
  <c r="AI9" i="3"/>
  <c r="E10" i="3"/>
  <c r="AW10" i="3"/>
  <c r="CO10" i="3"/>
  <c r="AI13" i="3"/>
  <c r="E15" i="3"/>
  <c r="CO15" i="3"/>
  <c r="AI16" i="3"/>
  <c r="E17" i="3"/>
  <c r="AW17" i="3"/>
  <c r="CO17" i="3"/>
  <c r="AI18" i="3"/>
  <c r="E19" i="3"/>
  <c r="AW19" i="3"/>
  <c r="AI20" i="3"/>
  <c r="E21" i="3"/>
  <c r="AW21" i="3"/>
  <c r="AI22" i="3"/>
  <c r="E23" i="3"/>
  <c r="CO23" i="3"/>
  <c r="AI24" i="3"/>
  <c r="E26" i="3"/>
  <c r="AW26" i="3"/>
  <c r="CO26" i="3"/>
  <c r="CO28" i="3"/>
  <c r="AS33" i="3"/>
  <c r="BP33" i="3"/>
  <c r="CC33" i="3"/>
  <c r="CO33" i="3"/>
  <c r="AS35" i="3"/>
  <c r="BP35" i="3"/>
  <c r="CC35" i="3"/>
  <c r="CO35" i="3"/>
  <c r="E37" i="3"/>
  <c r="AS48" i="3"/>
  <c r="AS52" i="3"/>
  <c r="CC52" i="3"/>
  <c r="BP55" i="3"/>
  <c r="DH112" i="3"/>
  <c r="DH111" i="3"/>
  <c r="DH110" i="3"/>
  <c r="DH109" i="3"/>
  <c r="DH108" i="3"/>
  <c r="DH106" i="3"/>
  <c r="DH105" i="3"/>
  <c r="DH107" i="3"/>
  <c r="DH101" i="3"/>
  <c r="DH104" i="3"/>
  <c r="DH98" i="3"/>
  <c r="DH94" i="3"/>
  <c r="DH103" i="3"/>
  <c r="DH99" i="3"/>
  <c r="DH95" i="3"/>
  <c r="DH90" i="3"/>
  <c r="DH100" i="3"/>
  <c r="DH86" i="3"/>
  <c r="DH97" i="3"/>
  <c r="DH93" i="3"/>
  <c r="DH87" i="3"/>
  <c r="DH88" i="3"/>
  <c r="DH84" i="3"/>
  <c r="DH77" i="3"/>
  <c r="DH73" i="3"/>
  <c r="DH92" i="3"/>
  <c r="DH82" i="3"/>
  <c r="DH79" i="3"/>
  <c r="DH78" i="3"/>
  <c r="DH74" i="3"/>
  <c r="DH70" i="3"/>
  <c r="DH60" i="3"/>
  <c r="DH55" i="3"/>
  <c r="DH89" i="3"/>
  <c r="DH81" i="3"/>
  <c r="DH75" i="3"/>
  <c r="DH71" i="3"/>
  <c r="DH68" i="3"/>
  <c r="DH66" i="3"/>
  <c r="DH64" i="3"/>
  <c r="DH61" i="3"/>
  <c r="DH56" i="3"/>
  <c r="DH85" i="3"/>
  <c r="DH52" i="3"/>
  <c r="DH48" i="3"/>
  <c r="DH43" i="3"/>
  <c r="DH40" i="3"/>
  <c r="DH39" i="3"/>
  <c r="DH38" i="3"/>
  <c r="DH37" i="3"/>
  <c r="DH35" i="3"/>
  <c r="DH34" i="3"/>
  <c r="DH33" i="3"/>
  <c r="DH32" i="3"/>
  <c r="DH31" i="3"/>
  <c r="DH30" i="3"/>
  <c r="DH29" i="3"/>
  <c r="DH28" i="3"/>
  <c r="DH27" i="3"/>
  <c r="DH26" i="3"/>
  <c r="DH24" i="3"/>
  <c r="DH23" i="3"/>
  <c r="DH22" i="3"/>
  <c r="DH21" i="3"/>
  <c r="DH20" i="3"/>
  <c r="DH19" i="3"/>
  <c r="DH18" i="3"/>
  <c r="DH17" i="3"/>
  <c r="DH16" i="3"/>
  <c r="DH15" i="3"/>
  <c r="DH13" i="3"/>
  <c r="DH12" i="3"/>
  <c r="DH11" i="3"/>
  <c r="DH10" i="3"/>
  <c r="DH9" i="3"/>
  <c r="DH8" i="3"/>
  <c r="DH7" i="3"/>
  <c r="DH6" i="3"/>
  <c r="DH5" i="3"/>
  <c r="DH4" i="3"/>
  <c r="DH83" i="3"/>
  <c r="DH96" i="3"/>
  <c r="DH72" i="3"/>
  <c r="DH63" i="3"/>
  <c r="DH59" i="3"/>
  <c r="DH54" i="3"/>
  <c r="DH53" i="3"/>
  <c r="DH49" i="3"/>
  <c r="DH44" i="3"/>
  <c r="DH65" i="3"/>
  <c r="DH57" i="3"/>
  <c r="DH51" i="3"/>
  <c r="DH46" i="3"/>
  <c r="DH42" i="3"/>
  <c r="DF112" i="3"/>
  <c r="DF110" i="3"/>
  <c r="DF108" i="3"/>
  <c r="DF107" i="3"/>
  <c r="DF109" i="3"/>
  <c r="DF111" i="3"/>
  <c r="DF101" i="3"/>
  <c r="DF100" i="3"/>
  <c r="DF105" i="3"/>
  <c r="DF103" i="3"/>
  <c r="DF99" i="3"/>
  <c r="DF98" i="3"/>
  <c r="DF97" i="3"/>
  <c r="DF96" i="3"/>
  <c r="DF95" i="3"/>
  <c r="DF94" i="3"/>
  <c r="DF93" i="3"/>
  <c r="DF92" i="3"/>
  <c r="DF90" i="3"/>
  <c r="DF106" i="3"/>
  <c r="DF104" i="3"/>
  <c r="DF89" i="3"/>
  <c r="DF88" i="3"/>
  <c r="DF87" i="3"/>
  <c r="DF86" i="3"/>
  <c r="DF85" i="3"/>
  <c r="DF84" i="3"/>
  <c r="DF83" i="3"/>
  <c r="DF82" i="3"/>
  <c r="DF81" i="3"/>
  <c r="DF79" i="3"/>
  <c r="DF78" i="3"/>
  <c r="DF77" i="3"/>
  <c r="DF76" i="3"/>
  <c r="DF75" i="3"/>
  <c r="DF74" i="3"/>
  <c r="DF73" i="3"/>
  <c r="DF72" i="3"/>
  <c r="DF71" i="3"/>
  <c r="DF70" i="3"/>
  <c r="DF68" i="3"/>
  <c r="DF67" i="3"/>
  <c r="DF66" i="3"/>
  <c r="DF65" i="3"/>
  <c r="DF64" i="3"/>
  <c r="DF63" i="3"/>
  <c r="DF62" i="3"/>
  <c r="DF61" i="3"/>
  <c r="DF60" i="3"/>
  <c r="DF59" i="3"/>
  <c r="DF57" i="3"/>
  <c r="DF56" i="3"/>
  <c r="DF55" i="3"/>
  <c r="DF54" i="3"/>
  <c r="DF53" i="3"/>
  <c r="DF52" i="3"/>
  <c r="DF51" i="3"/>
  <c r="DF50" i="3"/>
  <c r="DF49" i="3"/>
  <c r="DF48" i="3"/>
  <c r="DF46" i="3"/>
  <c r="DF45" i="3"/>
  <c r="DF44" i="3"/>
  <c r="DF43" i="3"/>
  <c r="DF42" i="3"/>
  <c r="DF41" i="3"/>
  <c r="DF40" i="3"/>
  <c r="DF38" i="3"/>
  <c r="BU112" i="3"/>
  <c r="BU111" i="3"/>
  <c r="BU110" i="3"/>
  <c r="BU109" i="3"/>
  <c r="BU108" i="3"/>
  <c r="BU107" i="3"/>
  <c r="BU105" i="3"/>
  <c r="BU106" i="3"/>
  <c r="BU99" i="3"/>
  <c r="BU95" i="3"/>
  <c r="BU96" i="3"/>
  <c r="BU92" i="3"/>
  <c r="BU101" i="3"/>
  <c r="BU100" i="3"/>
  <c r="BU87" i="3"/>
  <c r="BU104" i="3"/>
  <c r="BU103" i="3"/>
  <c r="BU98" i="3"/>
  <c r="BU94" i="3"/>
  <c r="BU93" i="3"/>
  <c r="BU88" i="3"/>
  <c r="BU90" i="3"/>
  <c r="BU78" i="3"/>
  <c r="BU74" i="3"/>
  <c r="BU70" i="3"/>
  <c r="BU83" i="3"/>
  <c r="BU81" i="3"/>
  <c r="BU75" i="3"/>
  <c r="BU71" i="3"/>
  <c r="BU97" i="3"/>
  <c r="BU89" i="3"/>
  <c r="BU79" i="3"/>
  <c r="BU76" i="3"/>
  <c r="BU72" i="3"/>
  <c r="BU61" i="3"/>
  <c r="BU56" i="3"/>
  <c r="BU82" i="3"/>
  <c r="BU67" i="3"/>
  <c r="BU65" i="3"/>
  <c r="BU63" i="3"/>
  <c r="BU62" i="3"/>
  <c r="BU57" i="3"/>
  <c r="BU50" i="3"/>
  <c r="BU45" i="3"/>
  <c r="BU41" i="3"/>
  <c r="BU31" i="3"/>
  <c r="BU30" i="3"/>
  <c r="BU29" i="3"/>
  <c r="BU28" i="3"/>
  <c r="BU27" i="3"/>
  <c r="BU26" i="3"/>
  <c r="BU24" i="3"/>
  <c r="BU23" i="3"/>
  <c r="BU22" i="3"/>
  <c r="BU21" i="3"/>
  <c r="BU20" i="3"/>
  <c r="BU19" i="3"/>
  <c r="BU18" i="3"/>
  <c r="BU17" i="3"/>
  <c r="BU16" i="3"/>
  <c r="BU15" i="3"/>
  <c r="BU13" i="3"/>
  <c r="BU12" i="3"/>
  <c r="BU11" i="3"/>
  <c r="BU10" i="3"/>
  <c r="BU9" i="3"/>
  <c r="BU8" i="3"/>
  <c r="BU7" i="3"/>
  <c r="BU6" i="3"/>
  <c r="BU5" i="3"/>
  <c r="BU4" i="3"/>
  <c r="BU86" i="3"/>
  <c r="BU84" i="3"/>
  <c r="BU73" i="3"/>
  <c r="BU64" i="3"/>
  <c r="BU60" i="3"/>
  <c r="BU55" i="3"/>
  <c r="BU51" i="3"/>
  <c r="BU46" i="3"/>
  <c r="BU42" i="3"/>
  <c r="BU66" i="3"/>
  <c r="BU52" i="3"/>
  <c r="BU48" i="3"/>
  <c r="BU43" i="3"/>
  <c r="BU85" i="3"/>
  <c r="BU54" i="3"/>
  <c r="AP112" i="3"/>
  <c r="AP111" i="3"/>
  <c r="AP110" i="3"/>
  <c r="AP108" i="3"/>
  <c r="AP107" i="3"/>
  <c r="AP106" i="3"/>
  <c r="AP109" i="3"/>
  <c r="AP101" i="3"/>
  <c r="AP105" i="3"/>
  <c r="AP103" i="3"/>
  <c r="AP98" i="3"/>
  <c r="AP94" i="3"/>
  <c r="AP100" i="3"/>
  <c r="AP99" i="3"/>
  <c r="AP95" i="3"/>
  <c r="AP90" i="3"/>
  <c r="AP86" i="3"/>
  <c r="AP104" i="3"/>
  <c r="AP97" i="3"/>
  <c r="AP93" i="3"/>
  <c r="AP87" i="3"/>
  <c r="AP88" i="3"/>
  <c r="AP77" i="3"/>
  <c r="AP73" i="3"/>
  <c r="AP84" i="3"/>
  <c r="AP82" i="3"/>
  <c r="AP79" i="3"/>
  <c r="AP78" i="3"/>
  <c r="AP74" i="3"/>
  <c r="AP70" i="3"/>
  <c r="AP60" i="3"/>
  <c r="AP55" i="3"/>
  <c r="AP96" i="3"/>
  <c r="AP89" i="3"/>
  <c r="AP81" i="3"/>
  <c r="AP75" i="3"/>
  <c r="AP71" i="3"/>
  <c r="AP68" i="3"/>
  <c r="AP66" i="3"/>
  <c r="AP64" i="3"/>
  <c r="AP61" i="3"/>
  <c r="AP56" i="3"/>
  <c r="AP52" i="3"/>
  <c r="AP48" i="3"/>
  <c r="AP43" i="3"/>
  <c r="AP41" i="3"/>
  <c r="AP40" i="3"/>
  <c r="AP39" i="3"/>
  <c r="AP38" i="3"/>
  <c r="AP37" i="3"/>
  <c r="AP35" i="3"/>
  <c r="AP34" i="3"/>
  <c r="AP33" i="3"/>
  <c r="AP32" i="3"/>
  <c r="AP31" i="3"/>
  <c r="AP30" i="3"/>
  <c r="AP29" i="3"/>
  <c r="AP28" i="3"/>
  <c r="AP27" i="3"/>
  <c r="AP26" i="3"/>
  <c r="AP24" i="3"/>
  <c r="AP23" i="3"/>
  <c r="AP22" i="3"/>
  <c r="AP21" i="3"/>
  <c r="AP20" i="3"/>
  <c r="AP19" i="3"/>
  <c r="AP18" i="3"/>
  <c r="AP17" i="3"/>
  <c r="AP16" i="3"/>
  <c r="AP15" i="3"/>
  <c r="AP13" i="3"/>
  <c r="AP12" i="3"/>
  <c r="AP11" i="3"/>
  <c r="AP10" i="3"/>
  <c r="AP9" i="3"/>
  <c r="AP8" i="3"/>
  <c r="AP7" i="3"/>
  <c r="AP6" i="3"/>
  <c r="AP5" i="3"/>
  <c r="AP4" i="3"/>
  <c r="AP85" i="3"/>
  <c r="AP83" i="3"/>
  <c r="AP72" i="3"/>
  <c r="AP63" i="3"/>
  <c r="AP59" i="3"/>
  <c r="AP53" i="3"/>
  <c r="AP49" i="3"/>
  <c r="AP44" i="3"/>
  <c r="AP65" i="3"/>
  <c r="AP57" i="3"/>
  <c r="AP92" i="3"/>
  <c r="AP76" i="3"/>
  <c r="AP51" i="3"/>
  <c r="AP46" i="3"/>
  <c r="AP42" i="3"/>
  <c r="E5" i="3"/>
  <c r="AD5" i="3"/>
  <c r="CA5" i="3"/>
  <c r="BI6" i="3"/>
  <c r="Q10" i="3"/>
  <c r="BI10" i="3"/>
  <c r="DA10" i="3"/>
  <c r="AD11" i="3"/>
  <c r="BV11" i="3"/>
  <c r="Q12" i="3"/>
  <c r="BI12" i="3"/>
  <c r="DA12" i="3"/>
  <c r="AD13" i="3"/>
  <c r="BV13" i="3"/>
  <c r="Q15" i="3"/>
  <c r="BI15" i="3"/>
  <c r="DA15" i="3"/>
  <c r="AD16" i="3"/>
  <c r="BV16" i="3"/>
  <c r="Q17" i="3"/>
  <c r="BI17" i="3"/>
  <c r="DA17" i="3"/>
  <c r="AD18" i="3"/>
  <c r="BV18" i="3"/>
  <c r="Q19" i="3"/>
  <c r="BI19" i="3"/>
  <c r="DA19" i="3"/>
  <c r="AD20" i="3"/>
  <c r="BV20" i="3"/>
  <c r="Q21" i="3"/>
  <c r="Z21" i="3"/>
  <c r="BI21" i="3"/>
  <c r="BR21" i="3"/>
  <c r="DA21" i="3"/>
  <c r="AD22" i="3"/>
  <c r="BV22" i="3"/>
  <c r="Q23" i="3"/>
  <c r="Z23" i="3"/>
  <c r="BI23" i="3"/>
  <c r="BR23" i="3"/>
  <c r="DA23" i="3"/>
  <c r="AD24" i="3"/>
  <c r="BV24" i="3"/>
  <c r="Q26" i="3"/>
  <c r="Z26" i="3"/>
  <c r="BI26" i="3"/>
  <c r="BR26" i="3"/>
  <c r="DA26" i="3"/>
  <c r="AD27" i="3"/>
  <c r="BV27" i="3"/>
  <c r="Q28" i="3"/>
  <c r="Z28" i="3"/>
  <c r="BI28" i="3"/>
  <c r="BR28" i="3"/>
  <c r="DA28" i="3"/>
  <c r="AD29" i="3"/>
  <c r="BV29" i="3"/>
  <c r="Q30" i="3"/>
  <c r="Z30" i="3"/>
  <c r="BI30" i="3"/>
  <c r="BR30" i="3"/>
  <c r="DA30" i="3"/>
  <c r="AD31" i="3"/>
  <c r="BV31" i="3"/>
  <c r="Q32" i="3"/>
  <c r="Z32" i="3"/>
  <c r="CA32" i="3"/>
  <c r="AL33" i="3"/>
  <c r="AX33" i="3"/>
  <c r="BJ33" i="3"/>
  <c r="BU33" i="3"/>
  <c r="CA34" i="3"/>
  <c r="AL35" i="3"/>
  <c r="AX35" i="3"/>
  <c r="BJ35" i="3"/>
  <c r="BU35" i="3"/>
  <c r="BJ37" i="3"/>
  <c r="AG38" i="3"/>
  <c r="AX38" i="3"/>
  <c r="CC38" i="3"/>
  <c r="AX39" i="3"/>
  <c r="CA39" i="3"/>
  <c r="AL40" i="3"/>
  <c r="BP40" i="3"/>
  <c r="E41" i="3"/>
  <c r="AK42" i="3"/>
  <c r="BP42" i="3"/>
  <c r="AT43" i="3"/>
  <c r="CD43" i="3"/>
  <c r="F44" i="3"/>
  <c r="AL44" i="3"/>
  <c r="BU44" i="3"/>
  <c r="AK46" i="3"/>
  <c r="BP46" i="3"/>
  <c r="AT48" i="3"/>
  <c r="CD48" i="3"/>
  <c r="F49" i="3"/>
  <c r="AL49" i="3"/>
  <c r="BU49" i="3"/>
  <c r="AK51" i="3"/>
  <c r="BP51" i="3"/>
  <c r="AT52" i="3"/>
  <c r="CD52" i="3"/>
  <c r="F53" i="3"/>
  <c r="AL53" i="3"/>
  <c r="BU53" i="3"/>
  <c r="BI54" i="3"/>
  <c r="AX59" i="3"/>
  <c r="Q61" i="3"/>
  <c r="CD62" i="3"/>
  <c r="DA63" i="3"/>
  <c r="DA65" i="3"/>
  <c r="DH67" i="3"/>
  <c r="Z70" i="3"/>
  <c r="DA74" i="3"/>
  <c r="AT82" i="3"/>
  <c r="DA88" i="3"/>
  <c r="AL93" i="3"/>
  <c r="F3" i="3"/>
  <c r="AX3" i="3"/>
  <c r="CE131" i="3"/>
  <c r="DE112" i="3"/>
  <c r="DE106" i="3"/>
  <c r="DE105" i="3"/>
  <c r="DE104" i="3"/>
  <c r="DE103" i="3"/>
  <c r="DE111" i="3"/>
  <c r="DE110" i="3"/>
  <c r="DE109" i="3"/>
  <c r="DE108" i="3"/>
  <c r="DE107" i="3"/>
  <c r="DE100" i="3"/>
  <c r="DE96" i="3"/>
  <c r="DE97" i="3"/>
  <c r="DE93" i="3"/>
  <c r="DE98" i="3"/>
  <c r="DE94" i="3"/>
  <c r="DE92" i="3"/>
  <c r="DE90" i="3"/>
  <c r="DE88" i="3"/>
  <c r="DE84" i="3"/>
  <c r="DE101" i="3"/>
  <c r="DE89" i="3"/>
  <c r="DE85" i="3"/>
  <c r="DE95" i="3"/>
  <c r="DE87" i="3"/>
  <c r="DE83" i="3"/>
  <c r="DE81" i="3"/>
  <c r="DE75" i="3"/>
  <c r="DE71" i="3"/>
  <c r="DE86" i="3"/>
  <c r="DE76" i="3"/>
  <c r="DE72" i="3"/>
  <c r="DE82" i="3"/>
  <c r="DE67" i="3"/>
  <c r="DE65" i="3"/>
  <c r="DE63" i="3"/>
  <c r="DE62" i="3"/>
  <c r="DE57" i="3"/>
  <c r="DE99" i="3"/>
  <c r="DE78" i="3"/>
  <c r="DE74" i="3"/>
  <c r="DE70" i="3"/>
  <c r="DE59" i="3"/>
  <c r="DE54" i="3"/>
  <c r="DE53" i="3"/>
  <c r="DE52" i="3"/>
  <c r="DE51" i="3"/>
  <c r="DE50" i="3"/>
  <c r="DE49" i="3"/>
  <c r="DE48" i="3"/>
  <c r="DE46" i="3"/>
  <c r="DE45" i="3"/>
  <c r="DE44" i="3"/>
  <c r="DE43" i="3"/>
  <c r="DE42" i="3"/>
  <c r="DE41" i="3"/>
  <c r="DE40" i="3"/>
  <c r="DE39" i="3"/>
  <c r="DE38" i="3"/>
  <c r="DE37" i="3"/>
  <c r="DE35" i="3"/>
  <c r="DE34" i="3"/>
  <c r="DE33" i="3"/>
  <c r="DE32" i="3"/>
  <c r="DE77" i="3"/>
  <c r="DE64" i="3"/>
  <c r="DE60" i="3"/>
  <c r="DE55" i="3"/>
  <c r="DE79" i="3"/>
  <c r="DE66" i="3"/>
  <c r="DE73" i="3"/>
  <c r="DE68" i="3"/>
  <c r="DE56" i="3"/>
  <c r="BZ111" i="3"/>
  <c r="BZ107" i="3"/>
  <c r="BZ106" i="3"/>
  <c r="BZ105" i="3"/>
  <c r="BZ104" i="3"/>
  <c r="BZ103" i="3"/>
  <c r="BZ112" i="3"/>
  <c r="BZ110" i="3"/>
  <c r="BZ109" i="3"/>
  <c r="BZ108" i="3"/>
  <c r="BZ100" i="3"/>
  <c r="BZ99" i="3"/>
  <c r="BZ95" i="3"/>
  <c r="BZ101" i="3"/>
  <c r="BZ96" i="3"/>
  <c r="BZ92" i="3"/>
  <c r="BZ97" i="3"/>
  <c r="BZ90" i="3"/>
  <c r="BZ87" i="3"/>
  <c r="BZ88" i="3"/>
  <c r="BZ94" i="3"/>
  <c r="BZ93" i="3"/>
  <c r="BZ86" i="3"/>
  <c r="BZ84" i="3"/>
  <c r="BZ82" i="3"/>
  <c r="BZ79" i="3"/>
  <c r="BZ78" i="3"/>
  <c r="BZ74" i="3"/>
  <c r="BZ70" i="3"/>
  <c r="BZ89" i="3"/>
  <c r="BZ85" i="3"/>
  <c r="BZ75" i="3"/>
  <c r="BZ71" i="3"/>
  <c r="BZ81" i="3"/>
  <c r="BZ68" i="3"/>
  <c r="BZ66" i="3"/>
  <c r="BZ64" i="3"/>
  <c r="BZ61" i="3"/>
  <c r="BZ56" i="3"/>
  <c r="BZ83" i="3"/>
  <c r="BZ77" i="3"/>
  <c r="BZ73" i="3"/>
  <c r="BZ62" i="3"/>
  <c r="BZ57" i="3"/>
  <c r="BZ53" i="3"/>
  <c r="BZ52" i="3"/>
  <c r="BZ51" i="3"/>
  <c r="BZ50" i="3"/>
  <c r="BZ49" i="3"/>
  <c r="BZ48" i="3"/>
  <c r="BZ46" i="3"/>
  <c r="BZ45" i="3"/>
  <c r="BZ44" i="3"/>
  <c r="BZ43" i="3"/>
  <c r="BZ42" i="3"/>
  <c r="BZ41" i="3"/>
  <c r="BZ40" i="3"/>
  <c r="BZ39" i="3"/>
  <c r="BZ38" i="3"/>
  <c r="BZ37" i="3"/>
  <c r="BZ35" i="3"/>
  <c r="BZ34" i="3"/>
  <c r="BZ33" i="3"/>
  <c r="BZ32" i="3"/>
  <c r="BZ76" i="3"/>
  <c r="BZ63" i="3"/>
  <c r="BZ59" i="3"/>
  <c r="BZ54" i="3"/>
  <c r="BZ65" i="3"/>
  <c r="BZ67" i="3"/>
  <c r="BZ72" i="3"/>
  <c r="BZ55" i="3"/>
  <c r="BM108" i="3"/>
  <c r="BM107" i="3"/>
  <c r="BM106" i="3"/>
  <c r="BM105" i="3"/>
  <c r="BM104" i="3"/>
  <c r="BM103" i="3"/>
  <c r="BM111" i="3"/>
  <c r="BM110" i="3"/>
  <c r="BM109" i="3"/>
  <c r="BM101" i="3"/>
  <c r="BM112" i="3"/>
  <c r="BM98" i="3"/>
  <c r="BM94" i="3"/>
  <c r="BM99" i="3"/>
  <c r="BM95" i="3"/>
  <c r="BM90" i="3"/>
  <c r="BM86" i="3"/>
  <c r="BM100" i="3"/>
  <c r="BM97" i="3"/>
  <c r="BM93" i="3"/>
  <c r="BM87" i="3"/>
  <c r="BM88" i="3"/>
  <c r="BM83" i="3"/>
  <c r="BM81" i="3"/>
  <c r="BM77" i="3"/>
  <c r="BM73" i="3"/>
  <c r="BM92" i="3"/>
  <c r="BM78" i="3"/>
  <c r="BM74" i="3"/>
  <c r="BM70" i="3"/>
  <c r="BM67" i="3"/>
  <c r="BM65" i="3"/>
  <c r="BM63" i="3"/>
  <c r="BM60" i="3"/>
  <c r="BM55" i="3"/>
  <c r="BM89" i="3"/>
  <c r="BM79" i="3"/>
  <c r="BM75" i="3"/>
  <c r="BM71" i="3"/>
  <c r="BM61" i="3"/>
  <c r="BM56" i="3"/>
  <c r="BM53" i="3"/>
  <c r="BM52" i="3"/>
  <c r="BM51" i="3"/>
  <c r="BM50" i="3"/>
  <c r="BM49" i="3"/>
  <c r="BM48" i="3"/>
  <c r="BM46" i="3"/>
  <c r="BM45" i="3"/>
  <c r="BM44" i="3"/>
  <c r="BM43" i="3"/>
  <c r="BM42" i="3"/>
  <c r="BM41" i="3"/>
  <c r="BM40" i="3"/>
  <c r="BM39" i="3"/>
  <c r="BM38" i="3"/>
  <c r="BM37" i="3"/>
  <c r="BM35" i="3"/>
  <c r="BM34" i="3"/>
  <c r="BM33" i="3"/>
  <c r="BM32" i="3"/>
  <c r="BM85" i="3"/>
  <c r="BM82" i="3"/>
  <c r="BM68" i="3"/>
  <c r="BM84" i="3"/>
  <c r="BM72" i="3"/>
  <c r="BM59" i="3"/>
  <c r="BM54" i="3"/>
  <c r="BM64" i="3"/>
  <c r="BM76" i="3"/>
  <c r="BM57" i="3"/>
  <c r="BM66" i="3"/>
  <c r="AO112" i="3"/>
  <c r="AO111" i="3"/>
  <c r="AO110" i="3"/>
  <c r="AO107" i="3"/>
  <c r="AO106" i="3"/>
  <c r="AO105" i="3"/>
  <c r="AO104" i="3"/>
  <c r="AO109" i="3"/>
  <c r="AO100" i="3"/>
  <c r="AO108" i="3"/>
  <c r="AO101" i="3"/>
  <c r="AO103" i="3"/>
  <c r="AO97" i="3"/>
  <c r="AO98" i="3"/>
  <c r="AO94" i="3"/>
  <c r="AO96" i="3"/>
  <c r="AO89" i="3"/>
  <c r="AO85" i="3"/>
  <c r="AO84" i="3"/>
  <c r="AO83" i="3"/>
  <c r="AO82" i="3"/>
  <c r="AO81" i="3"/>
  <c r="AO79" i="3"/>
  <c r="AO90" i="3"/>
  <c r="AO86" i="3"/>
  <c r="AO92" i="3"/>
  <c r="AO76" i="3"/>
  <c r="AO72" i="3"/>
  <c r="AO68" i="3"/>
  <c r="AO67" i="3"/>
  <c r="AO66" i="3"/>
  <c r="AO65" i="3"/>
  <c r="AO64" i="3"/>
  <c r="AO99" i="3"/>
  <c r="AO88" i="3"/>
  <c r="AO77" i="3"/>
  <c r="AO73" i="3"/>
  <c r="AO87" i="3"/>
  <c r="AO78" i="3"/>
  <c r="AO74" i="3"/>
  <c r="AO70" i="3"/>
  <c r="AO63" i="3"/>
  <c r="AO59" i="3"/>
  <c r="AO60" i="3"/>
  <c r="AO55" i="3"/>
  <c r="AO62" i="3"/>
  <c r="AO57" i="3"/>
  <c r="AO51" i="3"/>
  <c r="AO46" i="3"/>
  <c r="AO42" i="3"/>
  <c r="AO71" i="3"/>
  <c r="AO52" i="3"/>
  <c r="AO48" i="3"/>
  <c r="AO43" i="3"/>
  <c r="AO41" i="3"/>
  <c r="AO40" i="3"/>
  <c r="AO39" i="3"/>
  <c r="AO38" i="3"/>
  <c r="AO37" i="3"/>
  <c r="AO35" i="3"/>
  <c r="AO34" i="3"/>
  <c r="AO33" i="3"/>
  <c r="AO32" i="3"/>
  <c r="AO31" i="3"/>
  <c r="AO30" i="3"/>
  <c r="AO29" i="3"/>
  <c r="AO28" i="3"/>
  <c r="AO27" i="3"/>
  <c r="AO26" i="3"/>
  <c r="AO24" i="3"/>
  <c r="AO23" i="3"/>
  <c r="AO22" i="3"/>
  <c r="AO21" i="3"/>
  <c r="AO20" i="3"/>
  <c r="AO19" i="3"/>
  <c r="AO18" i="3"/>
  <c r="AO17" i="3"/>
  <c r="AO16" i="3"/>
  <c r="AO15" i="3"/>
  <c r="AO13" i="3"/>
  <c r="AO12" i="3"/>
  <c r="AO11" i="3"/>
  <c r="AO10" i="3"/>
  <c r="AO9" i="3"/>
  <c r="AO8" i="3"/>
  <c r="AO7" i="3"/>
  <c r="AO6" i="3"/>
  <c r="AO5" i="3"/>
  <c r="AO4" i="3"/>
  <c r="AO95" i="3"/>
  <c r="AO93" i="3"/>
  <c r="AO75" i="3"/>
  <c r="AO56" i="3"/>
  <c r="AO54" i="3"/>
  <c r="AO50" i="3"/>
  <c r="AO45" i="3"/>
  <c r="AH107" i="3"/>
  <c r="AH106" i="3"/>
  <c r="AH105" i="3"/>
  <c r="AH104" i="3"/>
  <c r="AH111" i="3"/>
  <c r="AH110" i="3"/>
  <c r="AH109" i="3"/>
  <c r="AH108" i="3"/>
  <c r="AH112" i="3"/>
  <c r="AH101" i="3"/>
  <c r="AH100" i="3"/>
  <c r="AH97" i="3"/>
  <c r="AH98" i="3"/>
  <c r="AH94" i="3"/>
  <c r="AH99" i="3"/>
  <c r="AH95" i="3"/>
  <c r="AH89" i="3"/>
  <c r="AH85" i="3"/>
  <c r="AH93" i="3"/>
  <c r="AH90" i="3"/>
  <c r="AH86" i="3"/>
  <c r="AH96" i="3"/>
  <c r="AH84" i="3"/>
  <c r="AH82" i="3"/>
  <c r="AH79" i="3"/>
  <c r="AH76" i="3"/>
  <c r="AH72" i="3"/>
  <c r="AH103" i="3"/>
  <c r="AH92" i="3"/>
  <c r="AH87" i="3"/>
  <c r="AH77" i="3"/>
  <c r="AH73" i="3"/>
  <c r="AH75" i="3"/>
  <c r="AH71" i="3"/>
  <c r="AH68" i="3"/>
  <c r="AH66" i="3"/>
  <c r="AH64" i="3"/>
  <c r="AH63" i="3"/>
  <c r="AH59" i="3"/>
  <c r="AH60" i="3"/>
  <c r="AH55" i="3"/>
  <c r="AH54" i="3"/>
  <c r="AH53" i="3"/>
  <c r="AH52" i="3"/>
  <c r="AH51" i="3"/>
  <c r="AH50" i="3"/>
  <c r="AH49" i="3"/>
  <c r="AH48" i="3"/>
  <c r="AH46" i="3"/>
  <c r="AH45" i="3"/>
  <c r="AH44" i="3"/>
  <c r="AH43" i="3"/>
  <c r="AH42" i="3"/>
  <c r="AH41" i="3"/>
  <c r="AH40" i="3"/>
  <c r="AH39" i="3"/>
  <c r="AH38" i="3"/>
  <c r="AH37" i="3"/>
  <c r="AH35" i="3"/>
  <c r="AH34" i="3"/>
  <c r="AH33" i="3"/>
  <c r="AH67" i="3"/>
  <c r="AH61" i="3"/>
  <c r="AH56" i="3"/>
  <c r="AH88" i="3"/>
  <c r="AH81" i="3"/>
  <c r="AH78" i="3"/>
  <c r="AH70" i="3"/>
  <c r="AH57" i="3"/>
  <c r="Z4" i="3"/>
  <c r="AH4" i="3"/>
  <c r="AH14" i="3" s="1"/>
  <c r="BN4" i="3"/>
  <c r="CO4" i="3"/>
  <c r="DE4" i="3"/>
  <c r="DE14" i="3" s="1"/>
  <c r="AW5" i="3"/>
  <c r="BM5" i="3"/>
  <c r="BM14" i="3" s="1"/>
  <c r="BV5" i="3"/>
  <c r="DB5" i="3"/>
  <c r="E6" i="3"/>
  <c r="BJ6" i="3"/>
  <c r="CA6" i="3"/>
  <c r="DA6" i="3"/>
  <c r="AI7" i="3"/>
  <c r="BR7" i="3"/>
  <c r="BZ7" i="3"/>
  <c r="BZ14" i="3" s="1"/>
  <c r="DA7" i="3"/>
  <c r="AI8" i="3"/>
  <c r="BJ8" i="3"/>
  <c r="CA8" i="3"/>
  <c r="DB8" i="3"/>
  <c r="E9" i="3"/>
  <c r="AW9" i="3"/>
  <c r="BN9" i="3"/>
  <c r="CO9" i="3"/>
  <c r="DF9" i="3"/>
  <c r="AI10" i="3"/>
  <c r="BJ10" i="3"/>
  <c r="CA10" i="3"/>
  <c r="DB10" i="3"/>
  <c r="E11" i="3"/>
  <c r="AW11" i="3"/>
  <c r="BN11" i="3"/>
  <c r="CO11" i="3"/>
  <c r="DF11" i="3"/>
  <c r="AI12" i="3"/>
  <c r="BJ12" i="3"/>
  <c r="CA12" i="3"/>
  <c r="DB12" i="3"/>
  <c r="E13" i="3"/>
  <c r="AW13" i="3"/>
  <c r="BN13" i="3"/>
  <c r="CO13" i="3"/>
  <c r="DF13" i="3"/>
  <c r="AI15" i="3"/>
  <c r="BJ15" i="3"/>
  <c r="CA15" i="3"/>
  <c r="DB15" i="3"/>
  <c r="E16" i="3"/>
  <c r="AW16" i="3"/>
  <c r="BN16" i="3"/>
  <c r="CO16" i="3"/>
  <c r="DF16" i="3"/>
  <c r="AI17" i="3"/>
  <c r="BJ17" i="3"/>
  <c r="CA17" i="3"/>
  <c r="DB17" i="3"/>
  <c r="E18" i="3"/>
  <c r="AW18" i="3"/>
  <c r="BN18" i="3"/>
  <c r="CO18" i="3"/>
  <c r="DF18" i="3"/>
  <c r="AI19" i="3"/>
  <c r="BJ19" i="3"/>
  <c r="CA19" i="3"/>
  <c r="DB19" i="3"/>
  <c r="E20" i="3"/>
  <c r="AW20" i="3"/>
  <c r="BN20" i="3"/>
  <c r="CO20" i="3"/>
  <c r="DF20" i="3"/>
  <c r="AI21" i="3"/>
  <c r="BJ21" i="3"/>
  <c r="CA21" i="3"/>
  <c r="DB21" i="3"/>
  <c r="E22" i="3"/>
  <c r="AW22" i="3"/>
  <c r="BN22" i="3"/>
  <c r="CO22" i="3"/>
  <c r="DF22" i="3"/>
  <c r="AI23" i="3"/>
  <c r="BJ23" i="3"/>
  <c r="CA23" i="3"/>
  <c r="DB23" i="3"/>
  <c r="E24" i="3"/>
  <c r="AW24" i="3"/>
  <c r="BN24" i="3"/>
  <c r="CO24" i="3"/>
  <c r="DF24" i="3"/>
  <c r="AI26" i="3"/>
  <c r="BJ26" i="3"/>
  <c r="CA26" i="3"/>
  <c r="DB26" i="3"/>
  <c r="E27" i="3"/>
  <c r="AW27" i="3"/>
  <c r="BN27" i="3"/>
  <c r="CO27" i="3"/>
  <c r="DF27" i="3"/>
  <c r="AI28" i="3"/>
  <c r="BJ28" i="3"/>
  <c r="CA28" i="3"/>
  <c r="DB28" i="3"/>
  <c r="E29" i="3"/>
  <c r="AW29" i="3"/>
  <c r="BN29" i="3"/>
  <c r="CO29" i="3"/>
  <c r="DF29" i="3"/>
  <c r="AI30" i="3"/>
  <c r="CA30" i="3"/>
  <c r="E31" i="3"/>
  <c r="AW31" i="3"/>
  <c r="CO31" i="3"/>
  <c r="DF31" i="3"/>
  <c r="AS32" i="3"/>
  <c r="BP32" i="3"/>
  <c r="CC32" i="3"/>
  <c r="CO32" i="3"/>
  <c r="E33" i="3"/>
  <c r="DF33" i="3"/>
  <c r="AG34" i="3"/>
  <c r="AS34" i="3"/>
  <c r="BP34" i="3"/>
  <c r="CC34" i="3"/>
  <c r="E35" i="3"/>
  <c r="DF35" i="3"/>
  <c r="AX37" i="3"/>
  <c r="AL38" i="3"/>
  <c r="E39" i="3"/>
  <c r="DF39" i="3"/>
  <c r="BU40" i="3"/>
  <c r="AO44" i="3"/>
  <c r="AP45" i="3"/>
  <c r="AO49" i="3"/>
  <c r="AP50" i="3"/>
  <c r="AO53" i="3"/>
  <c r="AP54" i="3"/>
  <c r="BZ60" i="3"/>
  <c r="AP62" i="3"/>
  <c r="AT70" i="3"/>
  <c r="AH74" i="3"/>
  <c r="AX77" i="3"/>
  <c r="AI111" i="3"/>
  <c r="AI109" i="3"/>
  <c r="AI108" i="3"/>
  <c r="AI110" i="3"/>
  <c r="AI107" i="3"/>
  <c r="AI106" i="3"/>
  <c r="AI105" i="3"/>
  <c r="AI104" i="3"/>
  <c r="AI103" i="3"/>
  <c r="AI101" i="3"/>
  <c r="AI112" i="3"/>
  <c r="AI100" i="3"/>
  <c r="AI99" i="3"/>
  <c r="AI98" i="3"/>
  <c r="AI97" i="3"/>
  <c r="AI96" i="3"/>
  <c r="AI95" i="3"/>
  <c r="AI94" i="3"/>
  <c r="AI93" i="3"/>
  <c r="AI92" i="3"/>
  <c r="AI90" i="3"/>
  <c r="AI89" i="3"/>
  <c r="AI88" i="3"/>
  <c r="AI87" i="3"/>
  <c r="AI86" i="3"/>
  <c r="AI85" i="3"/>
  <c r="AI84" i="3"/>
  <c r="AI83" i="3"/>
  <c r="AI82" i="3"/>
  <c r="AI81" i="3"/>
  <c r="AI79" i="3"/>
  <c r="AI78" i="3"/>
  <c r="AI77" i="3"/>
  <c r="AI76" i="3"/>
  <c r="AI75" i="3"/>
  <c r="AI74" i="3"/>
  <c r="AI73" i="3"/>
  <c r="AI72" i="3"/>
  <c r="AI71" i="3"/>
  <c r="AI70" i="3"/>
  <c r="AI68" i="3"/>
  <c r="AI67" i="3"/>
  <c r="AI66" i="3"/>
  <c r="AI65" i="3"/>
  <c r="AI64" i="3"/>
  <c r="AI63" i="3"/>
  <c r="AI62" i="3"/>
  <c r="AI61" i="3"/>
  <c r="AI60" i="3"/>
  <c r="AI59" i="3"/>
  <c r="AI57" i="3"/>
  <c r="AI56" i="3"/>
  <c r="AI55" i="3"/>
  <c r="AI54" i="3"/>
  <c r="AI53" i="3"/>
  <c r="AI52" i="3"/>
  <c r="AI51" i="3"/>
  <c r="AI50" i="3"/>
  <c r="AI49" i="3"/>
  <c r="AI48" i="3"/>
  <c r="AI46" i="3"/>
  <c r="AI45" i="3"/>
  <c r="AI44" i="3"/>
  <c r="AI43" i="3"/>
  <c r="AI42" i="3"/>
  <c r="AI41" i="3"/>
  <c r="AI40" i="3"/>
  <c r="AI39" i="3"/>
  <c r="AI38" i="3"/>
  <c r="AI37" i="3"/>
  <c r="AI35" i="3"/>
  <c r="AI34" i="3"/>
  <c r="AI33" i="3"/>
  <c r="BP112" i="3"/>
  <c r="BP111" i="3"/>
  <c r="BP110" i="3"/>
  <c r="BP109" i="3"/>
  <c r="BP108" i="3"/>
  <c r="BP106" i="3"/>
  <c r="BP104" i="3"/>
  <c r="BP103" i="3"/>
  <c r="BP107" i="3"/>
  <c r="BP101" i="3"/>
  <c r="BP96" i="3"/>
  <c r="BP100" i="3"/>
  <c r="BP97" i="3"/>
  <c r="BP93" i="3"/>
  <c r="BP88" i="3"/>
  <c r="BP99" i="3"/>
  <c r="BP95" i="3"/>
  <c r="BP92" i="3"/>
  <c r="BP90" i="3"/>
  <c r="BP89" i="3"/>
  <c r="BP85" i="3"/>
  <c r="BP75" i="3"/>
  <c r="BP71" i="3"/>
  <c r="BP94" i="3"/>
  <c r="BP84" i="3"/>
  <c r="BP82" i="3"/>
  <c r="BP79" i="3"/>
  <c r="BP76" i="3"/>
  <c r="BP72" i="3"/>
  <c r="BP83" i="3"/>
  <c r="BP77" i="3"/>
  <c r="BP73" i="3"/>
  <c r="BP62" i="3"/>
  <c r="BP57" i="3"/>
  <c r="BP68" i="3"/>
  <c r="BP66" i="3"/>
  <c r="BP64" i="3"/>
  <c r="BP59" i="3"/>
  <c r="BP54" i="3"/>
  <c r="BP105" i="3"/>
  <c r="BP98" i="3"/>
  <c r="BP87" i="3"/>
  <c r="BP78" i="3"/>
  <c r="BP70" i="3"/>
  <c r="BP65" i="3"/>
  <c r="BP52" i="3"/>
  <c r="BP48" i="3"/>
  <c r="BP43" i="3"/>
  <c r="BP31" i="3"/>
  <c r="BP30" i="3"/>
  <c r="BP29" i="3"/>
  <c r="BP28" i="3"/>
  <c r="BP27" i="3"/>
  <c r="BP26" i="3"/>
  <c r="BP24" i="3"/>
  <c r="BP23" i="3"/>
  <c r="BP22" i="3"/>
  <c r="BP21" i="3"/>
  <c r="BP20" i="3"/>
  <c r="BP19" i="3"/>
  <c r="BP18" i="3"/>
  <c r="BP17" i="3"/>
  <c r="BP16" i="3"/>
  <c r="BP15" i="3"/>
  <c r="BP13" i="3"/>
  <c r="BP12" i="3"/>
  <c r="BP11" i="3"/>
  <c r="BP10" i="3"/>
  <c r="BP9" i="3"/>
  <c r="BP8" i="3"/>
  <c r="BP7" i="3"/>
  <c r="BP6" i="3"/>
  <c r="BP5" i="3"/>
  <c r="BP4" i="3"/>
  <c r="BP86" i="3"/>
  <c r="BP81" i="3"/>
  <c r="BP67" i="3"/>
  <c r="BP61" i="3"/>
  <c r="BP56" i="3"/>
  <c r="BP53" i="3"/>
  <c r="BP49" i="3"/>
  <c r="BP44" i="3"/>
  <c r="BP74" i="3"/>
  <c r="BP63" i="3"/>
  <c r="BP60" i="3"/>
  <c r="BP50" i="3"/>
  <c r="BP45" i="3"/>
  <c r="BP41" i="3"/>
  <c r="BP39" i="3"/>
  <c r="BP37" i="3"/>
  <c r="CO112" i="3"/>
  <c r="CO110" i="3"/>
  <c r="CO108" i="3"/>
  <c r="CO111" i="3"/>
  <c r="CO109" i="3"/>
  <c r="CO101" i="3"/>
  <c r="CO106" i="3"/>
  <c r="CO104" i="3"/>
  <c r="CO103" i="3"/>
  <c r="CO100" i="3"/>
  <c r="CO99" i="3"/>
  <c r="CO98" i="3"/>
  <c r="CO97" i="3"/>
  <c r="CO96" i="3"/>
  <c r="CO95" i="3"/>
  <c r="CO94" i="3"/>
  <c r="CO93" i="3"/>
  <c r="CO92" i="3"/>
  <c r="CO90" i="3"/>
  <c r="CO107" i="3"/>
  <c r="CO105" i="3"/>
  <c r="CO89" i="3"/>
  <c r="CO88" i="3"/>
  <c r="CO87" i="3"/>
  <c r="CO86" i="3"/>
  <c r="CO85" i="3"/>
  <c r="CO84" i="3"/>
  <c r="CO83" i="3"/>
  <c r="CO82" i="3"/>
  <c r="CO81" i="3"/>
  <c r="CO79" i="3"/>
  <c r="CO78" i="3"/>
  <c r="CO77" i="3"/>
  <c r="CO76" i="3"/>
  <c r="CO75" i="3"/>
  <c r="CO74" i="3"/>
  <c r="CO73" i="3"/>
  <c r="CO72" i="3"/>
  <c r="CO71" i="3"/>
  <c r="CO70" i="3"/>
  <c r="CO68" i="3"/>
  <c r="CO67" i="3"/>
  <c r="CO66" i="3"/>
  <c r="CO65" i="3"/>
  <c r="CO64" i="3"/>
  <c r="CO63" i="3"/>
  <c r="CO62" i="3"/>
  <c r="CO61" i="3"/>
  <c r="CO60" i="3"/>
  <c r="CO59" i="3"/>
  <c r="CO57" i="3"/>
  <c r="CO56" i="3"/>
  <c r="CO55" i="3"/>
  <c r="CO54" i="3"/>
  <c r="CO53" i="3"/>
  <c r="CO52" i="3"/>
  <c r="CO51" i="3"/>
  <c r="CO50" i="3"/>
  <c r="CO49" i="3"/>
  <c r="CO48" i="3"/>
  <c r="CO46" i="3"/>
  <c r="CO45" i="3"/>
  <c r="CO44" i="3"/>
  <c r="CO43" i="3"/>
  <c r="CO42" i="3"/>
  <c r="CO41" i="3"/>
  <c r="CO39" i="3"/>
  <c r="CO37" i="3"/>
  <c r="BI110" i="3"/>
  <c r="BI109" i="3"/>
  <c r="BI107" i="3"/>
  <c r="BI106" i="3"/>
  <c r="BI105" i="3"/>
  <c r="BI104" i="3"/>
  <c r="BI103" i="3"/>
  <c r="BI112" i="3"/>
  <c r="BI108" i="3"/>
  <c r="BI111" i="3"/>
  <c r="BI100" i="3"/>
  <c r="BI99" i="3"/>
  <c r="BI95" i="3"/>
  <c r="BI96" i="3"/>
  <c r="BI92" i="3"/>
  <c r="BI87" i="3"/>
  <c r="BI98" i="3"/>
  <c r="BI94" i="3"/>
  <c r="BI90" i="3"/>
  <c r="BI88" i="3"/>
  <c r="BI97" i="3"/>
  <c r="BI84" i="3"/>
  <c r="BI82" i="3"/>
  <c r="BI79" i="3"/>
  <c r="BI78" i="3"/>
  <c r="BI74" i="3"/>
  <c r="BI70" i="3"/>
  <c r="BI93" i="3"/>
  <c r="BI75" i="3"/>
  <c r="BI71" i="3"/>
  <c r="BI86" i="3"/>
  <c r="BI85" i="3"/>
  <c r="BI81" i="3"/>
  <c r="BI76" i="3"/>
  <c r="BI72" i="3"/>
  <c r="BI68" i="3"/>
  <c r="BI66" i="3"/>
  <c r="BI64" i="3"/>
  <c r="BI61" i="3"/>
  <c r="BI56" i="3"/>
  <c r="BI83" i="3"/>
  <c r="BI62" i="3"/>
  <c r="BI57" i="3"/>
  <c r="BI53" i="3"/>
  <c r="BI52" i="3"/>
  <c r="BI51" i="3"/>
  <c r="BI50" i="3"/>
  <c r="BI49" i="3"/>
  <c r="BI48" i="3"/>
  <c r="BI46" i="3"/>
  <c r="BI45" i="3"/>
  <c r="BI44" i="3"/>
  <c r="BI43" i="3"/>
  <c r="BI42" i="3"/>
  <c r="BI41" i="3"/>
  <c r="BI40" i="3"/>
  <c r="BI39" i="3"/>
  <c r="BI38" i="3"/>
  <c r="BI37" i="3"/>
  <c r="BI35" i="3"/>
  <c r="BI34" i="3"/>
  <c r="BI33" i="3"/>
  <c r="BI32" i="3"/>
  <c r="BI89" i="3"/>
  <c r="BI63" i="3"/>
  <c r="BI101" i="3"/>
  <c r="BI77" i="3"/>
  <c r="BI65" i="3"/>
  <c r="BI60" i="3"/>
  <c r="BI55" i="3"/>
  <c r="BI67" i="3"/>
  <c r="BI73" i="3"/>
  <c r="BI59" i="3"/>
  <c r="AS112" i="3"/>
  <c r="AS111" i="3"/>
  <c r="AS110" i="3"/>
  <c r="AS109" i="3"/>
  <c r="AS108" i="3"/>
  <c r="AS106" i="3"/>
  <c r="AS104" i="3"/>
  <c r="AS100" i="3"/>
  <c r="AS107" i="3"/>
  <c r="AS105" i="3"/>
  <c r="AS101" i="3"/>
  <c r="AS96" i="3"/>
  <c r="AS97" i="3"/>
  <c r="AS93" i="3"/>
  <c r="AS88" i="3"/>
  <c r="AS84" i="3"/>
  <c r="AS83" i="3"/>
  <c r="AS82" i="3"/>
  <c r="AS81" i="3"/>
  <c r="AS79" i="3"/>
  <c r="AS103" i="3"/>
  <c r="AS99" i="3"/>
  <c r="AS95" i="3"/>
  <c r="AS92" i="3"/>
  <c r="AS89" i="3"/>
  <c r="AS85" i="3"/>
  <c r="AS75" i="3"/>
  <c r="AS71" i="3"/>
  <c r="AS68" i="3"/>
  <c r="AS67" i="3"/>
  <c r="AS66" i="3"/>
  <c r="AS65" i="3"/>
  <c r="AS64" i="3"/>
  <c r="AS63" i="3"/>
  <c r="AS94" i="3"/>
  <c r="AS76" i="3"/>
  <c r="AS72" i="3"/>
  <c r="AS77" i="3"/>
  <c r="AS73" i="3"/>
  <c r="AS62" i="3"/>
  <c r="AS57" i="3"/>
  <c r="AS98" i="3"/>
  <c r="AS90" i="3"/>
  <c r="AS59" i="3"/>
  <c r="AS86" i="3"/>
  <c r="AS78" i="3"/>
  <c r="AS70" i="3"/>
  <c r="AS53" i="3"/>
  <c r="AS49" i="3"/>
  <c r="AS44" i="3"/>
  <c r="AS87" i="3"/>
  <c r="AS61" i="3"/>
  <c r="AS56" i="3"/>
  <c r="AS54" i="3"/>
  <c r="AS50" i="3"/>
  <c r="AS45" i="3"/>
  <c r="AS31" i="3"/>
  <c r="AS30" i="3"/>
  <c r="AS29" i="3"/>
  <c r="AS28" i="3"/>
  <c r="AS27" i="3"/>
  <c r="AS26" i="3"/>
  <c r="AS24" i="3"/>
  <c r="AS23" i="3"/>
  <c r="AS22" i="3"/>
  <c r="AS21" i="3"/>
  <c r="AS20" i="3"/>
  <c r="AS19" i="3"/>
  <c r="AS18" i="3"/>
  <c r="AS17" i="3"/>
  <c r="AS16" i="3"/>
  <c r="AS15" i="3"/>
  <c r="AS13" i="3"/>
  <c r="AS12" i="3"/>
  <c r="AS11" i="3"/>
  <c r="AS10" i="3"/>
  <c r="AS9" i="3"/>
  <c r="AS8" i="3"/>
  <c r="AS7" i="3"/>
  <c r="AS6" i="3"/>
  <c r="AS5" i="3"/>
  <c r="AS4" i="3"/>
  <c r="AS74" i="3"/>
  <c r="AS60" i="3"/>
  <c r="AS51" i="3"/>
  <c r="AS46" i="3"/>
  <c r="AS42" i="3"/>
  <c r="AS41" i="3"/>
  <c r="AS39" i="3"/>
  <c r="AS37" i="3"/>
  <c r="AD108" i="3"/>
  <c r="AD107" i="3"/>
  <c r="AD106" i="3"/>
  <c r="AD105" i="3"/>
  <c r="AD104" i="3"/>
  <c r="AD112" i="3"/>
  <c r="AD111" i="3"/>
  <c r="AD110" i="3"/>
  <c r="AD101" i="3"/>
  <c r="AD103" i="3"/>
  <c r="AD98" i="3"/>
  <c r="AD94" i="3"/>
  <c r="AD99" i="3"/>
  <c r="AD95" i="3"/>
  <c r="AD92" i="3"/>
  <c r="AD90" i="3"/>
  <c r="AD86" i="3"/>
  <c r="AD100" i="3"/>
  <c r="AD97" i="3"/>
  <c r="AD87" i="3"/>
  <c r="AD88" i="3"/>
  <c r="AD83" i="3"/>
  <c r="AD81" i="3"/>
  <c r="AD77" i="3"/>
  <c r="AD73" i="3"/>
  <c r="AD96" i="3"/>
  <c r="AD93" i="3"/>
  <c r="AD78" i="3"/>
  <c r="AD74" i="3"/>
  <c r="AD70" i="3"/>
  <c r="AD67" i="3"/>
  <c r="AD65" i="3"/>
  <c r="AD60" i="3"/>
  <c r="AD55" i="3"/>
  <c r="AD109" i="3"/>
  <c r="AD85" i="3"/>
  <c r="AD79" i="3"/>
  <c r="AD75" i="3"/>
  <c r="AD71" i="3"/>
  <c r="AD61" i="3"/>
  <c r="AD56" i="3"/>
  <c r="AD54" i="3"/>
  <c r="AD53" i="3"/>
  <c r="AD52" i="3"/>
  <c r="AD51" i="3"/>
  <c r="AD50" i="3"/>
  <c r="AD49" i="3"/>
  <c r="AD48" i="3"/>
  <c r="AD46" i="3"/>
  <c r="AD45" i="3"/>
  <c r="AD44" i="3"/>
  <c r="AD43" i="3"/>
  <c r="AD42" i="3"/>
  <c r="AD41" i="3"/>
  <c r="AD40" i="3"/>
  <c r="AD39" i="3"/>
  <c r="AD38" i="3"/>
  <c r="AD37" i="3"/>
  <c r="AD35" i="3"/>
  <c r="AD34" i="3"/>
  <c r="AD33" i="3"/>
  <c r="AD82" i="3"/>
  <c r="AD68" i="3"/>
  <c r="AD84" i="3"/>
  <c r="AD76" i="3"/>
  <c r="AD63" i="3"/>
  <c r="AD59" i="3"/>
  <c r="AD64" i="3"/>
  <c r="AD89" i="3"/>
  <c r="AD62" i="3"/>
  <c r="AD72" i="3"/>
  <c r="Q112" i="3"/>
  <c r="Q107" i="3"/>
  <c r="Q106" i="3"/>
  <c r="Q105" i="3"/>
  <c r="Q104" i="3"/>
  <c r="Q111" i="3"/>
  <c r="Q110" i="3"/>
  <c r="Q101" i="3"/>
  <c r="Q109" i="3"/>
  <c r="Q103" i="3"/>
  <c r="Q100" i="3"/>
  <c r="Q97" i="3"/>
  <c r="Q98" i="3"/>
  <c r="Q94" i="3"/>
  <c r="Q96" i="3"/>
  <c r="Q89" i="3"/>
  <c r="Q85" i="3"/>
  <c r="Q90" i="3"/>
  <c r="Q86" i="3"/>
  <c r="Q108" i="3"/>
  <c r="Q93" i="3"/>
  <c r="Q84" i="3"/>
  <c r="Q82" i="3"/>
  <c r="Q76" i="3"/>
  <c r="Q72" i="3"/>
  <c r="Q99" i="3"/>
  <c r="Q88" i="3"/>
  <c r="Q77" i="3"/>
  <c r="Q73" i="3"/>
  <c r="Q87" i="3"/>
  <c r="Q78" i="3"/>
  <c r="Q74" i="3"/>
  <c r="Q68" i="3"/>
  <c r="Q66" i="3"/>
  <c r="Q64" i="3"/>
  <c r="Q63" i="3"/>
  <c r="Q59" i="3"/>
  <c r="Q95" i="3"/>
  <c r="Q92" i="3"/>
  <c r="Q60" i="3"/>
  <c r="Q55" i="3"/>
  <c r="Q54" i="3"/>
  <c r="Q53" i="3"/>
  <c r="Q52" i="3"/>
  <c r="Q51" i="3"/>
  <c r="Q50" i="3"/>
  <c r="Q49" i="3"/>
  <c r="Q48" i="3"/>
  <c r="Q46" i="3"/>
  <c r="Q45" i="3"/>
  <c r="Q44" i="3"/>
  <c r="Q43" i="3"/>
  <c r="Q42" i="3"/>
  <c r="Q41" i="3"/>
  <c r="Q40" i="3"/>
  <c r="Q39" i="3"/>
  <c r="Q38" i="3"/>
  <c r="Q37" i="3"/>
  <c r="Q35" i="3"/>
  <c r="Q34" i="3"/>
  <c r="Q33" i="3"/>
  <c r="Q67" i="3"/>
  <c r="Q62" i="3"/>
  <c r="Q57" i="3"/>
  <c r="Q83" i="3"/>
  <c r="Q79" i="3"/>
  <c r="Q71" i="3"/>
  <c r="Q70" i="3"/>
  <c r="Q81" i="3"/>
  <c r="Q65" i="3"/>
  <c r="Q56" i="3"/>
  <c r="Q75" i="3"/>
  <c r="AI5" i="3"/>
  <c r="BI5" i="3"/>
  <c r="CO6" i="3"/>
  <c r="AW8" i="3"/>
  <c r="AI11" i="3"/>
  <c r="E12" i="3"/>
  <c r="AW12" i="3"/>
  <c r="CO12" i="3"/>
  <c r="AW15" i="3"/>
  <c r="CO19" i="3"/>
  <c r="CO21" i="3"/>
  <c r="AW23" i="3"/>
  <c r="AI27" i="3"/>
  <c r="E28" i="3"/>
  <c r="AW28" i="3"/>
  <c r="AI29" i="3"/>
  <c r="E30" i="3"/>
  <c r="AW30" i="3"/>
  <c r="CO30" i="3"/>
  <c r="AI31" i="3"/>
  <c r="E32" i="3"/>
  <c r="E34" i="3"/>
  <c r="AS38" i="3"/>
  <c r="CO38" i="3"/>
  <c r="CC40" i="3"/>
  <c r="AS43" i="3"/>
  <c r="CC43" i="3"/>
  <c r="CC48" i="3"/>
  <c r="BV56" i="3"/>
  <c r="CA111" i="3"/>
  <c r="CA109" i="3"/>
  <c r="CA108" i="3"/>
  <c r="CA110" i="3"/>
  <c r="CA101" i="3"/>
  <c r="CA103" i="3"/>
  <c r="CA106" i="3"/>
  <c r="CA100" i="3"/>
  <c r="CA99" i="3"/>
  <c r="CA98" i="3"/>
  <c r="CA97" i="3"/>
  <c r="CA96" i="3"/>
  <c r="CA95" i="3"/>
  <c r="CA94" i="3"/>
  <c r="CA93" i="3"/>
  <c r="CA92" i="3"/>
  <c r="CA90" i="3"/>
  <c r="CA112" i="3"/>
  <c r="CA104" i="3"/>
  <c r="CA89" i="3"/>
  <c r="CA88" i="3"/>
  <c r="CA87" i="3"/>
  <c r="CA86" i="3"/>
  <c r="CA85" i="3"/>
  <c r="CA107" i="3"/>
  <c r="CA84" i="3"/>
  <c r="CA83" i="3"/>
  <c r="CA82" i="3"/>
  <c r="CA81" i="3"/>
  <c r="CA79" i="3"/>
  <c r="CA78" i="3"/>
  <c r="CA77" i="3"/>
  <c r="CA76" i="3"/>
  <c r="CA75" i="3"/>
  <c r="CA74" i="3"/>
  <c r="CA73" i="3"/>
  <c r="CA72" i="3"/>
  <c r="CA71" i="3"/>
  <c r="CA70" i="3"/>
  <c r="CA68" i="3"/>
  <c r="CA67" i="3"/>
  <c r="CA66" i="3"/>
  <c r="CA65" i="3"/>
  <c r="CA64" i="3"/>
  <c r="CA63" i="3"/>
  <c r="CA62" i="3"/>
  <c r="CA61" i="3"/>
  <c r="CA60" i="3"/>
  <c r="CA59" i="3"/>
  <c r="CA57" i="3"/>
  <c r="CA56" i="3"/>
  <c r="CA55" i="3"/>
  <c r="CA54" i="3"/>
  <c r="CA53" i="3"/>
  <c r="CA52" i="3"/>
  <c r="CA51" i="3"/>
  <c r="CA50" i="3"/>
  <c r="CA49" i="3"/>
  <c r="CA48" i="3"/>
  <c r="CA46" i="3"/>
  <c r="CA45" i="3"/>
  <c r="CA44" i="3"/>
  <c r="CA43" i="3"/>
  <c r="CA42" i="3"/>
  <c r="CA41" i="3"/>
  <c r="CA105" i="3"/>
  <c r="BN112" i="3"/>
  <c r="BN110" i="3"/>
  <c r="BN109" i="3"/>
  <c r="BN108" i="3"/>
  <c r="BN111" i="3"/>
  <c r="BN107" i="3"/>
  <c r="BN106" i="3"/>
  <c r="BN101" i="3"/>
  <c r="BN105" i="3"/>
  <c r="BN100" i="3"/>
  <c r="BN99" i="3"/>
  <c r="BN98" i="3"/>
  <c r="BN97" i="3"/>
  <c r="BN96" i="3"/>
  <c r="BN95" i="3"/>
  <c r="BN94" i="3"/>
  <c r="BN93" i="3"/>
  <c r="BN92" i="3"/>
  <c r="BN90" i="3"/>
  <c r="BN104" i="3"/>
  <c r="BN103" i="3"/>
  <c r="BN89" i="3"/>
  <c r="BN88" i="3"/>
  <c r="BN87" i="3"/>
  <c r="BN86" i="3"/>
  <c r="BN85" i="3"/>
  <c r="BN84" i="3"/>
  <c r="BN83" i="3"/>
  <c r="BN82" i="3"/>
  <c r="BN81" i="3"/>
  <c r="BN79" i="3"/>
  <c r="BN78" i="3"/>
  <c r="BN77" i="3"/>
  <c r="BN76" i="3"/>
  <c r="BN75" i="3"/>
  <c r="BN74" i="3"/>
  <c r="BN73" i="3"/>
  <c r="BN72" i="3"/>
  <c r="BN71" i="3"/>
  <c r="BN70" i="3"/>
  <c r="BN68" i="3"/>
  <c r="BN67" i="3"/>
  <c r="BN66" i="3"/>
  <c r="BN65" i="3"/>
  <c r="BN64" i="3"/>
  <c r="BN63" i="3"/>
  <c r="BN62" i="3"/>
  <c r="BN61" i="3"/>
  <c r="BN60" i="3"/>
  <c r="BN59" i="3"/>
  <c r="BN57" i="3"/>
  <c r="BN56" i="3"/>
  <c r="BN55" i="3"/>
  <c r="BN54" i="3"/>
  <c r="BN53" i="3"/>
  <c r="BN52" i="3"/>
  <c r="BN51" i="3"/>
  <c r="BN50" i="3"/>
  <c r="BN49" i="3"/>
  <c r="BN48" i="3"/>
  <c r="BN46" i="3"/>
  <c r="BN45" i="3"/>
  <c r="BN44" i="3"/>
  <c r="BN43" i="3"/>
  <c r="BN42" i="3"/>
  <c r="BN41" i="3"/>
  <c r="BN40" i="3"/>
  <c r="BN39" i="3"/>
  <c r="BN38" i="3"/>
  <c r="BN37" i="3"/>
  <c r="BN35" i="3"/>
  <c r="BN34" i="3"/>
  <c r="BN33" i="3"/>
  <c r="BN32" i="3"/>
  <c r="AC112" i="3"/>
  <c r="AC111" i="3"/>
  <c r="AC110" i="3"/>
  <c r="AC109" i="3"/>
  <c r="AC108" i="3"/>
  <c r="AC107" i="3"/>
  <c r="AC106" i="3"/>
  <c r="AC105" i="3"/>
  <c r="AC104" i="3"/>
  <c r="AC101" i="3"/>
  <c r="AC103" i="3"/>
  <c r="AC97" i="3"/>
  <c r="AC98" i="3"/>
  <c r="AC94" i="3"/>
  <c r="AC96" i="3"/>
  <c r="AC93" i="3"/>
  <c r="AC89" i="3"/>
  <c r="AC85" i="3"/>
  <c r="AC92" i="3"/>
  <c r="AC90" i="3"/>
  <c r="AC86" i="3"/>
  <c r="AC100" i="3"/>
  <c r="AC76" i="3"/>
  <c r="AC72" i="3"/>
  <c r="AC95" i="3"/>
  <c r="AC88" i="3"/>
  <c r="AC83" i="3"/>
  <c r="AC81" i="3"/>
  <c r="AC77" i="3"/>
  <c r="AC73" i="3"/>
  <c r="AC99" i="3"/>
  <c r="AC84" i="3"/>
  <c r="AC78" i="3"/>
  <c r="AC74" i="3"/>
  <c r="AC63" i="3"/>
  <c r="AC59" i="3"/>
  <c r="AC70" i="3"/>
  <c r="AC67" i="3"/>
  <c r="AC65" i="3"/>
  <c r="AC60" i="3"/>
  <c r="AC55" i="3"/>
  <c r="AC66" i="3"/>
  <c r="AC62" i="3"/>
  <c r="AC57" i="3"/>
  <c r="AC54" i="3"/>
  <c r="AC50" i="3"/>
  <c r="AC45" i="3"/>
  <c r="AC32" i="3"/>
  <c r="AC31" i="3"/>
  <c r="AC30" i="3"/>
  <c r="AC29" i="3"/>
  <c r="AC28" i="3"/>
  <c r="AC27" i="3"/>
  <c r="AC26" i="3"/>
  <c r="AC24" i="3"/>
  <c r="AC23" i="3"/>
  <c r="AC22" i="3"/>
  <c r="AC21" i="3"/>
  <c r="AC20" i="3"/>
  <c r="AC19" i="3"/>
  <c r="AC18" i="3"/>
  <c r="AC17" i="3"/>
  <c r="AC16" i="3"/>
  <c r="AC15" i="3"/>
  <c r="AC13" i="3"/>
  <c r="AC12" i="3"/>
  <c r="AC11" i="3"/>
  <c r="AC10" i="3"/>
  <c r="AC9" i="3"/>
  <c r="AC8" i="3"/>
  <c r="AC7" i="3"/>
  <c r="AC6" i="3"/>
  <c r="AC5" i="3"/>
  <c r="AC4" i="3"/>
  <c r="AC82" i="3"/>
  <c r="AC75" i="3"/>
  <c r="AC68" i="3"/>
  <c r="AC51" i="3"/>
  <c r="AC46" i="3"/>
  <c r="AC42" i="3"/>
  <c r="AC41" i="3"/>
  <c r="AC40" i="3"/>
  <c r="AC39" i="3"/>
  <c r="AC38" i="3"/>
  <c r="AC37" i="3"/>
  <c r="AC35" i="3"/>
  <c r="AC34" i="3"/>
  <c r="AC33" i="3"/>
  <c r="AC87" i="3"/>
  <c r="AC79" i="3"/>
  <c r="AC71" i="3"/>
  <c r="AC61" i="3"/>
  <c r="AC53" i="3"/>
  <c r="AC49" i="3"/>
  <c r="AC44" i="3"/>
  <c r="AW4" i="3"/>
  <c r="BV4" i="3"/>
  <c r="DA5" i="3"/>
  <c r="AI6" i="3"/>
  <c r="DF6" i="3"/>
  <c r="Q7" i="3"/>
  <c r="BN7" i="3"/>
  <c r="CO7" i="3"/>
  <c r="DF7" i="3"/>
  <c r="Q8" i="3"/>
  <c r="BI8" i="3"/>
  <c r="DA8" i="3"/>
  <c r="AD9" i="3"/>
  <c r="BV9" i="3"/>
  <c r="Q3" i="3"/>
  <c r="CP3" i="3"/>
  <c r="DB111" i="3"/>
  <c r="DB109" i="3"/>
  <c r="DB108" i="3"/>
  <c r="DB107" i="3"/>
  <c r="DB110" i="3"/>
  <c r="DB112" i="3"/>
  <c r="DB106" i="3"/>
  <c r="DB105" i="3"/>
  <c r="DB104" i="3"/>
  <c r="DB103" i="3"/>
  <c r="DB101" i="3"/>
  <c r="DB100" i="3"/>
  <c r="DB99" i="3"/>
  <c r="DB98" i="3"/>
  <c r="DB97" i="3"/>
  <c r="DB96" i="3"/>
  <c r="DB95" i="3"/>
  <c r="DB94" i="3"/>
  <c r="DB93" i="3"/>
  <c r="DB92" i="3"/>
  <c r="DB90" i="3"/>
  <c r="DB89" i="3"/>
  <c r="DB88" i="3"/>
  <c r="DB87" i="3"/>
  <c r="DB86" i="3"/>
  <c r="DB85" i="3"/>
  <c r="DB84" i="3"/>
  <c r="DB83" i="3"/>
  <c r="DB82" i="3"/>
  <c r="DB81" i="3"/>
  <c r="DB79" i="3"/>
  <c r="DB78" i="3"/>
  <c r="DB77" i="3"/>
  <c r="DB76" i="3"/>
  <c r="DB75" i="3"/>
  <c r="DB74" i="3"/>
  <c r="DB73" i="3"/>
  <c r="DB72" i="3"/>
  <c r="DB71" i="3"/>
  <c r="DB70" i="3"/>
  <c r="DB68" i="3"/>
  <c r="DB67" i="3"/>
  <c r="DB66" i="3"/>
  <c r="DB65" i="3"/>
  <c r="DB64" i="3"/>
  <c r="DB63" i="3"/>
  <c r="DB62" i="3"/>
  <c r="DB61" i="3"/>
  <c r="DB60" i="3"/>
  <c r="DB59" i="3"/>
  <c r="DB57" i="3"/>
  <c r="DB56" i="3"/>
  <c r="DB55" i="3"/>
  <c r="DB54" i="3"/>
  <c r="DB53" i="3"/>
  <c r="DB52" i="3"/>
  <c r="DB51" i="3"/>
  <c r="DB50" i="3"/>
  <c r="DB49" i="3"/>
  <c r="DB48" i="3"/>
  <c r="DB46" i="3"/>
  <c r="DB45" i="3"/>
  <c r="DB44" i="3"/>
  <c r="DB43" i="3"/>
  <c r="DB42" i="3"/>
  <c r="DB41" i="3"/>
  <c r="DB40" i="3"/>
  <c r="DB39" i="3"/>
  <c r="DB38" i="3"/>
  <c r="DB37" i="3"/>
  <c r="DB35" i="3"/>
  <c r="DB34" i="3"/>
  <c r="DB33" i="3"/>
  <c r="DB32" i="3"/>
  <c r="CP131" i="3"/>
  <c r="CD112" i="3"/>
  <c r="CD111" i="3"/>
  <c r="CD110" i="3"/>
  <c r="CD109" i="3"/>
  <c r="CD108" i="3"/>
  <c r="CD107" i="3"/>
  <c r="CD106" i="3"/>
  <c r="CD105" i="3"/>
  <c r="CD104" i="3"/>
  <c r="CD103" i="3"/>
  <c r="CD101" i="3"/>
  <c r="CD97" i="3"/>
  <c r="CD98" i="3"/>
  <c r="CD94" i="3"/>
  <c r="CD99" i="3"/>
  <c r="CD95" i="3"/>
  <c r="CD89" i="3"/>
  <c r="CD85" i="3"/>
  <c r="CD93" i="3"/>
  <c r="CD86" i="3"/>
  <c r="CD96" i="3"/>
  <c r="CD76" i="3"/>
  <c r="CD72" i="3"/>
  <c r="CD92" i="3"/>
  <c r="CD90" i="3"/>
  <c r="CD87" i="3"/>
  <c r="CD83" i="3"/>
  <c r="CD81" i="3"/>
  <c r="CD77" i="3"/>
  <c r="CD73" i="3"/>
  <c r="CD84" i="3"/>
  <c r="CD75" i="3"/>
  <c r="CD71" i="3"/>
  <c r="CD59" i="3"/>
  <c r="CD54" i="3"/>
  <c r="CD67" i="3"/>
  <c r="CD65" i="3"/>
  <c r="CD63" i="3"/>
  <c r="CD60" i="3"/>
  <c r="CD55" i="3"/>
  <c r="CD100" i="3"/>
  <c r="CD66" i="3"/>
  <c r="CD61" i="3"/>
  <c r="CD56" i="3"/>
  <c r="CD50" i="3"/>
  <c r="CD45" i="3"/>
  <c r="CD41" i="3"/>
  <c r="CD31" i="3"/>
  <c r="CD30" i="3"/>
  <c r="CD29" i="3"/>
  <c r="CD28" i="3"/>
  <c r="CD27" i="3"/>
  <c r="CD26" i="3"/>
  <c r="CD24" i="3"/>
  <c r="CD23" i="3"/>
  <c r="CD22" i="3"/>
  <c r="CD21" i="3"/>
  <c r="CD20" i="3"/>
  <c r="CD19" i="3"/>
  <c r="CD18" i="3"/>
  <c r="CD17" i="3"/>
  <c r="CD16" i="3"/>
  <c r="CD15" i="3"/>
  <c r="CD13" i="3"/>
  <c r="CD12" i="3"/>
  <c r="CD11" i="3"/>
  <c r="CD10" i="3"/>
  <c r="CD9" i="3"/>
  <c r="CD8" i="3"/>
  <c r="CD7" i="3"/>
  <c r="CD6" i="3"/>
  <c r="CD5" i="3"/>
  <c r="CD4" i="3"/>
  <c r="CD88" i="3"/>
  <c r="CD79" i="3"/>
  <c r="CD78" i="3"/>
  <c r="CD70" i="3"/>
  <c r="CD68" i="3"/>
  <c r="CD51" i="3"/>
  <c r="CD46" i="3"/>
  <c r="CD42" i="3"/>
  <c r="CD40" i="3"/>
  <c r="CD39" i="3"/>
  <c r="CD38" i="3"/>
  <c r="CD37" i="3"/>
  <c r="CD35" i="3"/>
  <c r="CD34" i="3"/>
  <c r="CD33" i="3"/>
  <c r="CD32" i="3"/>
  <c r="CD82" i="3"/>
  <c r="CD74" i="3"/>
  <c r="CD57" i="3"/>
  <c r="CD53" i="3"/>
  <c r="CD49" i="3"/>
  <c r="CD44" i="3"/>
  <c r="BY112" i="3"/>
  <c r="BY111" i="3"/>
  <c r="BY110" i="3"/>
  <c r="BY109" i="3"/>
  <c r="BY108" i="3"/>
  <c r="BY107" i="3"/>
  <c r="BY106" i="3"/>
  <c r="BY104" i="3"/>
  <c r="BY101" i="3"/>
  <c r="BY103" i="3"/>
  <c r="BY105" i="3"/>
  <c r="BY98" i="3"/>
  <c r="BY94" i="3"/>
  <c r="BY100" i="3"/>
  <c r="BY99" i="3"/>
  <c r="BY95" i="3"/>
  <c r="BY90" i="3"/>
  <c r="BY92" i="3"/>
  <c r="BY86" i="3"/>
  <c r="BY97" i="3"/>
  <c r="BY87" i="3"/>
  <c r="BY88" i="3"/>
  <c r="BY77" i="3"/>
  <c r="BY73" i="3"/>
  <c r="BY96" i="3"/>
  <c r="BY93" i="3"/>
  <c r="BY84" i="3"/>
  <c r="BY82" i="3"/>
  <c r="BY79" i="3"/>
  <c r="BY78" i="3"/>
  <c r="BY74" i="3"/>
  <c r="BY70" i="3"/>
  <c r="BY60" i="3"/>
  <c r="BY55" i="3"/>
  <c r="BY85" i="3"/>
  <c r="BY81" i="3"/>
  <c r="BY75" i="3"/>
  <c r="BY71" i="3"/>
  <c r="BY68" i="3"/>
  <c r="BY66" i="3"/>
  <c r="BY64" i="3"/>
  <c r="BY61" i="3"/>
  <c r="BY56" i="3"/>
  <c r="BY52" i="3"/>
  <c r="BY48" i="3"/>
  <c r="BY43" i="3"/>
  <c r="BY40" i="3"/>
  <c r="BY39" i="3"/>
  <c r="BY38" i="3"/>
  <c r="BY37" i="3"/>
  <c r="BY35" i="3"/>
  <c r="BY34" i="3"/>
  <c r="BY33" i="3"/>
  <c r="BY32" i="3"/>
  <c r="BY31" i="3"/>
  <c r="BY30" i="3"/>
  <c r="BY29" i="3"/>
  <c r="BY28" i="3"/>
  <c r="BY27" i="3"/>
  <c r="BY26" i="3"/>
  <c r="BY24" i="3"/>
  <c r="BY23" i="3"/>
  <c r="BY22" i="3"/>
  <c r="BY21" i="3"/>
  <c r="BY20" i="3"/>
  <c r="BY19" i="3"/>
  <c r="BY18" i="3"/>
  <c r="BY17" i="3"/>
  <c r="BY16" i="3"/>
  <c r="BY15" i="3"/>
  <c r="BY13" i="3"/>
  <c r="BY12" i="3"/>
  <c r="BY11" i="3"/>
  <c r="BY10" i="3"/>
  <c r="BY9" i="3"/>
  <c r="BY8" i="3"/>
  <c r="BY7" i="3"/>
  <c r="BY6" i="3"/>
  <c r="BY5" i="3"/>
  <c r="BY4" i="3"/>
  <c r="BY83" i="3"/>
  <c r="BY76" i="3"/>
  <c r="BY63" i="3"/>
  <c r="BY59" i="3"/>
  <c r="BY54" i="3"/>
  <c r="BY53" i="3"/>
  <c r="BY49" i="3"/>
  <c r="BY44" i="3"/>
  <c r="BY65" i="3"/>
  <c r="BY62" i="3"/>
  <c r="BY67" i="3"/>
  <c r="BY51" i="3"/>
  <c r="BY46" i="3"/>
  <c r="BY42" i="3"/>
  <c r="BR107" i="3"/>
  <c r="BR106" i="3"/>
  <c r="BR105" i="3"/>
  <c r="BR104" i="3"/>
  <c r="BR103" i="3"/>
  <c r="BR112" i="3"/>
  <c r="BR109" i="3"/>
  <c r="BR101" i="3"/>
  <c r="BR108" i="3"/>
  <c r="BR100" i="3"/>
  <c r="BR97" i="3"/>
  <c r="BR98" i="3"/>
  <c r="BR94" i="3"/>
  <c r="BR111" i="3"/>
  <c r="BR110" i="3"/>
  <c r="BR99" i="3"/>
  <c r="BR95" i="3"/>
  <c r="BR92" i="3"/>
  <c r="BR90" i="3"/>
  <c r="BR89" i="3"/>
  <c r="BR85" i="3"/>
  <c r="BR86" i="3"/>
  <c r="BR84" i="3"/>
  <c r="BR82" i="3"/>
  <c r="BR79" i="3"/>
  <c r="BR76" i="3"/>
  <c r="BR72" i="3"/>
  <c r="BR87" i="3"/>
  <c r="BR77" i="3"/>
  <c r="BR73" i="3"/>
  <c r="BR88" i="3"/>
  <c r="BR75" i="3"/>
  <c r="BR71" i="3"/>
  <c r="BR68" i="3"/>
  <c r="BR66" i="3"/>
  <c r="BR64" i="3"/>
  <c r="BR59" i="3"/>
  <c r="BR54" i="3"/>
  <c r="BR60" i="3"/>
  <c r="BR55" i="3"/>
  <c r="BR53" i="3"/>
  <c r="BR52" i="3"/>
  <c r="BR51" i="3"/>
  <c r="BR50" i="3"/>
  <c r="BR49" i="3"/>
  <c r="BR48" i="3"/>
  <c r="BR46" i="3"/>
  <c r="BR45" i="3"/>
  <c r="BR44" i="3"/>
  <c r="BR43" i="3"/>
  <c r="BR42" i="3"/>
  <c r="BR41" i="3"/>
  <c r="BR40" i="3"/>
  <c r="BR39" i="3"/>
  <c r="BR38" i="3"/>
  <c r="BR37" i="3"/>
  <c r="BR35" i="3"/>
  <c r="BR34" i="3"/>
  <c r="BR33" i="3"/>
  <c r="BR32" i="3"/>
  <c r="BR67" i="3"/>
  <c r="BR61" i="3"/>
  <c r="BR56" i="3"/>
  <c r="BR93" i="3"/>
  <c r="BR81" i="3"/>
  <c r="BR74" i="3"/>
  <c r="BR96" i="3"/>
  <c r="BR65" i="3"/>
  <c r="BR83" i="3"/>
  <c r="BR78" i="3"/>
  <c r="BR70" i="3"/>
  <c r="BR62" i="3"/>
  <c r="BJ111" i="3"/>
  <c r="BJ109" i="3"/>
  <c r="BJ108" i="3"/>
  <c r="BJ112" i="3"/>
  <c r="BJ110" i="3"/>
  <c r="BJ101" i="3"/>
  <c r="BJ104" i="3"/>
  <c r="BJ107" i="3"/>
  <c r="BJ103" i="3"/>
  <c r="BJ100" i="3"/>
  <c r="BJ99" i="3"/>
  <c r="BJ98" i="3"/>
  <c r="BJ97" i="3"/>
  <c r="BJ96" i="3"/>
  <c r="BJ95" i="3"/>
  <c r="BJ94" i="3"/>
  <c r="BJ93" i="3"/>
  <c r="BJ92" i="3"/>
  <c r="BJ90" i="3"/>
  <c r="BJ105" i="3"/>
  <c r="BJ89" i="3"/>
  <c r="BJ88" i="3"/>
  <c r="BJ87" i="3"/>
  <c r="BJ86" i="3"/>
  <c r="BJ85" i="3"/>
  <c r="BJ106" i="3"/>
  <c r="BJ84" i="3"/>
  <c r="BJ83" i="3"/>
  <c r="BJ82" i="3"/>
  <c r="BJ81" i="3"/>
  <c r="BJ79" i="3"/>
  <c r="BJ78" i="3"/>
  <c r="BJ77" i="3"/>
  <c r="BJ76" i="3"/>
  <c r="BJ75" i="3"/>
  <c r="BJ74" i="3"/>
  <c r="BJ73" i="3"/>
  <c r="BJ72" i="3"/>
  <c r="BJ71" i="3"/>
  <c r="BJ70" i="3"/>
  <c r="BJ68" i="3"/>
  <c r="BJ67" i="3"/>
  <c r="BJ66" i="3"/>
  <c r="BJ65" i="3"/>
  <c r="BJ64" i="3"/>
  <c r="BJ63" i="3"/>
  <c r="BJ62" i="3"/>
  <c r="BJ61" i="3"/>
  <c r="BJ60" i="3"/>
  <c r="BJ59" i="3"/>
  <c r="BJ57" i="3"/>
  <c r="BJ56" i="3"/>
  <c r="BJ55" i="3"/>
  <c r="BJ54" i="3"/>
  <c r="BJ53" i="3"/>
  <c r="BJ52" i="3"/>
  <c r="BJ51" i="3"/>
  <c r="BJ50" i="3"/>
  <c r="BJ49" i="3"/>
  <c r="BJ48" i="3"/>
  <c r="BJ46" i="3"/>
  <c r="BJ45" i="3"/>
  <c r="BJ44" i="3"/>
  <c r="BJ43" i="3"/>
  <c r="BJ42" i="3"/>
  <c r="BJ41" i="3"/>
  <c r="AX112" i="3"/>
  <c r="AX111" i="3"/>
  <c r="AX110" i="3"/>
  <c r="AX109" i="3"/>
  <c r="AX103" i="3"/>
  <c r="AX100" i="3"/>
  <c r="AX107" i="3"/>
  <c r="AX105" i="3"/>
  <c r="AX106" i="3"/>
  <c r="AX104" i="3"/>
  <c r="AX99" i="3"/>
  <c r="AX95" i="3"/>
  <c r="AX96" i="3"/>
  <c r="AX92" i="3"/>
  <c r="AX101" i="3"/>
  <c r="AX87" i="3"/>
  <c r="AX84" i="3"/>
  <c r="AX83" i="3"/>
  <c r="AX82" i="3"/>
  <c r="AX81" i="3"/>
  <c r="AX79" i="3"/>
  <c r="AX108" i="3"/>
  <c r="AX98" i="3"/>
  <c r="AX94" i="3"/>
  <c r="AX93" i="3"/>
  <c r="AX88" i="3"/>
  <c r="AX78" i="3"/>
  <c r="AX74" i="3"/>
  <c r="AX70" i="3"/>
  <c r="AX68" i="3"/>
  <c r="AX67" i="3"/>
  <c r="AX66" i="3"/>
  <c r="AX65" i="3"/>
  <c r="AX64" i="3"/>
  <c r="AX63" i="3"/>
  <c r="AX75" i="3"/>
  <c r="AX71" i="3"/>
  <c r="AX90" i="3"/>
  <c r="AX89" i="3"/>
  <c r="AX76" i="3"/>
  <c r="AX72" i="3"/>
  <c r="AX61" i="3"/>
  <c r="AX56" i="3"/>
  <c r="AX62" i="3"/>
  <c r="AX57" i="3"/>
  <c r="AX51" i="3"/>
  <c r="AX46" i="3"/>
  <c r="AX42" i="3"/>
  <c r="AX85" i="3"/>
  <c r="AX73" i="3"/>
  <c r="AX60" i="3"/>
  <c r="AX55" i="3"/>
  <c r="AX52" i="3"/>
  <c r="AX48" i="3"/>
  <c r="AX43" i="3"/>
  <c r="AX31" i="3"/>
  <c r="AX30" i="3"/>
  <c r="AX29" i="3"/>
  <c r="AX28" i="3"/>
  <c r="AX27" i="3"/>
  <c r="AX26" i="3"/>
  <c r="AX24" i="3"/>
  <c r="AX23" i="3"/>
  <c r="AX22" i="3"/>
  <c r="AX21" i="3"/>
  <c r="AX20" i="3"/>
  <c r="AX19" i="3"/>
  <c r="AX18" i="3"/>
  <c r="AX17" i="3"/>
  <c r="AX16" i="3"/>
  <c r="AX15" i="3"/>
  <c r="AX13" i="3"/>
  <c r="AX12" i="3"/>
  <c r="AX11" i="3"/>
  <c r="AX10" i="3"/>
  <c r="AX9" i="3"/>
  <c r="AX8" i="3"/>
  <c r="AX7" i="3"/>
  <c r="AX6" i="3"/>
  <c r="AX5" i="3"/>
  <c r="AX4" i="3"/>
  <c r="AX97" i="3"/>
  <c r="AX53" i="3"/>
  <c r="AX49" i="3"/>
  <c r="AX44" i="3"/>
  <c r="AX41" i="3"/>
  <c r="AT112" i="3"/>
  <c r="AT111" i="3"/>
  <c r="AT110" i="3"/>
  <c r="AT107" i="3"/>
  <c r="AT106" i="3"/>
  <c r="AT105" i="3"/>
  <c r="AT104" i="3"/>
  <c r="AT108" i="3"/>
  <c r="AT101" i="3"/>
  <c r="AT97" i="3"/>
  <c r="AT109" i="3"/>
  <c r="AT98" i="3"/>
  <c r="AT94" i="3"/>
  <c r="AT103" i="3"/>
  <c r="AT99" i="3"/>
  <c r="AT95" i="3"/>
  <c r="AT92" i="3"/>
  <c r="AT89" i="3"/>
  <c r="AT85" i="3"/>
  <c r="AT90" i="3"/>
  <c r="AT86" i="3"/>
  <c r="AT76" i="3"/>
  <c r="AT72" i="3"/>
  <c r="AT93" i="3"/>
  <c r="AT87" i="3"/>
  <c r="AT83" i="3"/>
  <c r="AT81" i="3"/>
  <c r="AT77" i="3"/>
  <c r="AT73" i="3"/>
  <c r="AT100" i="3"/>
  <c r="AT96" i="3"/>
  <c r="AT88" i="3"/>
  <c r="AT84" i="3"/>
  <c r="AT75" i="3"/>
  <c r="AT71" i="3"/>
  <c r="AT59" i="3"/>
  <c r="AT67" i="3"/>
  <c r="AT65" i="3"/>
  <c r="AT63" i="3"/>
  <c r="AT60" i="3"/>
  <c r="AT55" i="3"/>
  <c r="AT66" i="3"/>
  <c r="AT61" i="3"/>
  <c r="AT56" i="3"/>
  <c r="AT54" i="3"/>
  <c r="AT50" i="3"/>
  <c r="AT45" i="3"/>
  <c r="AT31" i="3"/>
  <c r="AT30" i="3"/>
  <c r="AT29" i="3"/>
  <c r="AT28" i="3"/>
  <c r="AT27" i="3"/>
  <c r="AT26" i="3"/>
  <c r="AT24" i="3"/>
  <c r="AT23" i="3"/>
  <c r="AT22" i="3"/>
  <c r="AT21" i="3"/>
  <c r="AT20" i="3"/>
  <c r="AT19" i="3"/>
  <c r="AT18" i="3"/>
  <c r="AT17" i="3"/>
  <c r="AT16" i="3"/>
  <c r="AT15" i="3"/>
  <c r="AT13" i="3"/>
  <c r="AT12" i="3"/>
  <c r="AT11" i="3"/>
  <c r="AT10" i="3"/>
  <c r="AT9" i="3"/>
  <c r="AT8" i="3"/>
  <c r="AT7" i="3"/>
  <c r="AT6" i="3"/>
  <c r="AT5" i="3"/>
  <c r="AT4" i="3"/>
  <c r="AT79" i="3"/>
  <c r="AT74" i="3"/>
  <c r="AT68" i="3"/>
  <c r="AT51" i="3"/>
  <c r="AT46" i="3"/>
  <c r="AT42" i="3"/>
  <c r="AT41" i="3"/>
  <c r="AT40" i="3"/>
  <c r="AT39" i="3"/>
  <c r="AT38" i="3"/>
  <c r="AT37" i="3"/>
  <c r="AT35" i="3"/>
  <c r="AT34" i="3"/>
  <c r="AT33" i="3"/>
  <c r="AT32" i="3"/>
  <c r="AT62" i="3"/>
  <c r="AT53" i="3"/>
  <c r="AT49" i="3"/>
  <c r="AT44" i="3"/>
  <c r="AL112" i="3"/>
  <c r="AL111" i="3"/>
  <c r="AL110" i="3"/>
  <c r="AL109" i="3"/>
  <c r="AL108" i="3"/>
  <c r="AL104" i="3"/>
  <c r="AL103" i="3"/>
  <c r="AL107" i="3"/>
  <c r="AL99" i="3"/>
  <c r="AL95" i="3"/>
  <c r="AL96" i="3"/>
  <c r="AL92" i="3"/>
  <c r="AL100" i="3"/>
  <c r="AL87" i="3"/>
  <c r="AL98" i="3"/>
  <c r="AL94" i="3"/>
  <c r="AL88" i="3"/>
  <c r="AL101" i="3"/>
  <c r="AL97" i="3"/>
  <c r="AL78" i="3"/>
  <c r="AL74" i="3"/>
  <c r="AL70" i="3"/>
  <c r="AL105" i="3"/>
  <c r="AL83" i="3"/>
  <c r="AL81" i="3"/>
  <c r="AL75" i="3"/>
  <c r="AL71" i="3"/>
  <c r="AL86" i="3"/>
  <c r="AL85" i="3"/>
  <c r="AL79" i="3"/>
  <c r="AL76" i="3"/>
  <c r="AL72" i="3"/>
  <c r="AL61" i="3"/>
  <c r="AL56" i="3"/>
  <c r="AL82" i="3"/>
  <c r="AL67" i="3"/>
  <c r="AL65" i="3"/>
  <c r="AL62" i="3"/>
  <c r="AL57" i="3"/>
  <c r="AL54" i="3"/>
  <c r="AL50" i="3"/>
  <c r="AL45" i="3"/>
  <c r="AL32" i="3"/>
  <c r="AL31" i="3"/>
  <c r="AL30" i="3"/>
  <c r="AL29" i="3"/>
  <c r="AL28" i="3"/>
  <c r="AL27" i="3"/>
  <c r="AL26" i="3"/>
  <c r="AL24" i="3"/>
  <c r="AL23" i="3"/>
  <c r="AL22" i="3"/>
  <c r="AL21" i="3"/>
  <c r="AL20" i="3"/>
  <c r="AL19" i="3"/>
  <c r="AL18" i="3"/>
  <c r="AL17" i="3"/>
  <c r="AL16" i="3"/>
  <c r="AL15" i="3"/>
  <c r="AL13" i="3"/>
  <c r="AL12" i="3"/>
  <c r="AL11" i="3"/>
  <c r="AL10" i="3"/>
  <c r="AL9" i="3"/>
  <c r="AL8" i="3"/>
  <c r="AL7" i="3"/>
  <c r="AL6" i="3"/>
  <c r="AL5" i="3"/>
  <c r="AL4" i="3"/>
  <c r="AL106" i="3"/>
  <c r="AL84" i="3"/>
  <c r="AL77" i="3"/>
  <c r="AL64" i="3"/>
  <c r="AL60" i="3"/>
  <c r="AL55" i="3"/>
  <c r="AL51" i="3"/>
  <c r="AL46" i="3"/>
  <c r="AL42" i="3"/>
  <c r="AL89" i="3"/>
  <c r="AL66" i="3"/>
  <c r="AL68" i="3"/>
  <c r="AL52" i="3"/>
  <c r="AL48" i="3"/>
  <c r="AL43" i="3"/>
  <c r="AL41" i="3"/>
  <c r="AL90" i="3"/>
  <c r="AL73" i="3"/>
  <c r="AL59" i="3"/>
  <c r="AG112" i="3"/>
  <c r="AG111" i="3"/>
  <c r="AG110" i="3"/>
  <c r="AG106" i="3"/>
  <c r="AG105" i="3"/>
  <c r="AG104" i="3"/>
  <c r="AG101" i="3"/>
  <c r="AG96" i="3"/>
  <c r="AG108" i="3"/>
  <c r="AG100" i="3"/>
  <c r="AG97" i="3"/>
  <c r="AG93" i="3"/>
  <c r="AG88" i="3"/>
  <c r="AG99" i="3"/>
  <c r="AG95" i="3"/>
  <c r="AG89" i="3"/>
  <c r="AG85" i="3"/>
  <c r="AG75" i="3"/>
  <c r="AG71" i="3"/>
  <c r="AG107" i="3"/>
  <c r="AG98" i="3"/>
  <c r="AG84" i="3"/>
  <c r="AG82" i="3"/>
  <c r="AG79" i="3"/>
  <c r="AG76" i="3"/>
  <c r="AG72" i="3"/>
  <c r="AG109" i="3"/>
  <c r="AG83" i="3"/>
  <c r="AG77" i="3"/>
  <c r="AG73" i="3"/>
  <c r="AG62" i="3"/>
  <c r="AG57" i="3"/>
  <c r="AG103" i="3"/>
  <c r="AG94" i="3"/>
  <c r="AG87" i="3"/>
  <c r="AG86" i="3"/>
  <c r="AG68" i="3"/>
  <c r="AG66" i="3"/>
  <c r="AG64" i="3"/>
  <c r="AG63" i="3"/>
  <c r="AG59" i="3"/>
  <c r="AG92" i="3"/>
  <c r="AG90" i="3"/>
  <c r="AG74" i="3"/>
  <c r="AG65" i="3"/>
  <c r="AG52" i="3"/>
  <c r="AG48" i="3"/>
  <c r="AG43" i="3"/>
  <c r="AG32" i="3"/>
  <c r="AG31" i="3"/>
  <c r="AG30" i="3"/>
  <c r="AG29" i="3"/>
  <c r="AG28" i="3"/>
  <c r="AG27" i="3"/>
  <c r="AG26" i="3"/>
  <c r="AG24" i="3"/>
  <c r="AG23" i="3"/>
  <c r="AG22" i="3"/>
  <c r="AG21" i="3"/>
  <c r="AG20" i="3"/>
  <c r="AG19" i="3"/>
  <c r="AG18" i="3"/>
  <c r="AG17" i="3"/>
  <c r="AG16" i="3"/>
  <c r="AG15" i="3"/>
  <c r="AG13" i="3"/>
  <c r="AG12" i="3"/>
  <c r="AG11" i="3"/>
  <c r="AG10" i="3"/>
  <c r="AG9" i="3"/>
  <c r="AG8" i="3"/>
  <c r="AG7" i="3"/>
  <c r="AG6" i="3"/>
  <c r="AG5" i="3"/>
  <c r="AG4" i="3"/>
  <c r="AG81" i="3"/>
  <c r="AG67" i="3"/>
  <c r="AG61" i="3"/>
  <c r="AG56" i="3"/>
  <c r="AG53" i="3"/>
  <c r="AG49" i="3"/>
  <c r="AG44" i="3"/>
  <c r="AG78" i="3"/>
  <c r="AG70" i="3"/>
  <c r="AG55" i="3"/>
  <c r="AG54" i="3"/>
  <c r="AG50" i="3"/>
  <c r="AG45" i="3"/>
  <c r="AG41" i="3"/>
  <c r="AG39" i="3"/>
  <c r="Z110" i="3"/>
  <c r="Z109" i="3"/>
  <c r="Z107" i="3"/>
  <c r="Z106" i="3"/>
  <c r="Z105" i="3"/>
  <c r="Z104" i="3"/>
  <c r="Z112" i="3"/>
  <c r="Z111" i="3"/>
  <c r="Z103" i="3"/>
  <c r="Z108" i="3"/>
  <c r="Z100" i="3"/>
  <c r="Z99" i="3"/>
  <c r="Z95" i="3"/>
  <c r="Z96" i="3"/>
  <c r="Z92" i="3"/>
  <c r="Z101" i="3"/>
  <c r="Z87" i="3"/>
  <c r="Z98" i="3"/>
  <c r="Z94" i="3"/>
  <c r="Z93" i="3"/>
  <c r="Z88" i="3"/>
  <c r="Z84" i="3"/>
  <c r="Z82" i="3"/>
  <c r="Z78" i="3"/>
  <c r="Z74" i="3"/>
  <c r="Z79" i="3"/>
  <c r="Z75" i="3"/>
  <c r="Z71" i="3"/>
  <c r="Z97" i="3"/>
  <c r="Z90" i="3"/>
  <c r="Z89" i="3"/>
  <c r="Z81" i="3"/>
  <c r="Z76" i="3"/>
  <c r="Z72" i="3"/>
  <c r="Z68" i="3"/>
  <c r="Z66" i="3"/>
  <c r="Z64" i="3"/>
  <c r="Z61" i="3"/>
  <c r="Z56" i="3"/>
  <c r="Z83" i="3"/>
  <c r="Z62" i="3"/>
  <c r="Z57" i="3"/>
  <c r="Z54" i="3"/>
  <c r="Z53" i="3"/>
  <c r="Z52" i="3"/>
  <c r="Z51" i="3"/>
  <c r="Z50" i="3"/>
  <c r="Z49" i="3"/>
  <c r="Z48" i="3"/>
  <c r="Z46" i="3"/>
  <c r="Z45" i="3"/>
  <c r="Z44" i="3"/>
  <c r="Z43" i="3"/>
  <c r="Z42" i="3"/>
  <c r="Z41" i="3"/>
  <c r="Z40" i="3"/>
  <c r="Z39" i="3"/>
  <c r="Z38" i="3"/>
  <c r="Z37" i="3"/>
  <c r="Z35" i="3"/>
  <c r="Z34" i="3"/>
  <c r="Z33" i="3"/>
  <c r="Z86" i="3"/>
  <c r="Z73" i="3"/>
  <c r="Z65" i="3"/>
  <c r="Z60" i="3"/>
  <c r="Z55" i="3"/>
  <c r="Z67" i="3"/>
  <c r="Z77" i="3"/>
  <c r="Z63" i="3"/>
  <c r="F112" i="3"/>
  <c r="F111" i="3"/>
  <c r="F110" i="3"/>
  <c r="F109" i="3"/>
  <c r="F108" i="3"/>
  <c r="F107" i="3"/>
  <c r="F106" i="3"/>
  <c r="F105" i="3"/>
  <c r="F104" i="3"/>
  <c r="F101" i="3"/>
  <c r="F103" i="3"/>
  <c r="F97" i="3"/>
  <c r="F98" i="3"/>
  <c r="F94" i="3"/>
  <c r="F100" i="3"/>
  <c r="F96" i="3"/>
  <c r="F93" i="3"/>
  <c r="F89" i="3"/>
  <c r="F85" i="3"/>
  <c r="F84" i="3"/>
  <c r="F83" i="3"/>
  <c r="F82" i="3"/>
  <c r="F81" i="3"/>
  <c r="F92" i="3"/>
  <c r="F90" i="3"/>
  <c r="F86" i="3"/>
  <c r="F76" i="3"/>
  <c r="F72" i="3"/>
  <c r="F70" i="3"/>
  <c r="F68" i="3"/>
  <c r="F67" i="3"/>
  <c r="F66" i="3"/>
  <c r="F65" i="3"/>
  <c r="F64" i="3"/>
  <c r="F95" i="3"/>
  <c r="F88" i="3"/>
  <c r="F77" i="3"/>
  <c r="F73" i="3"/>
  <c r="F78" i="3"/>
  <c r="F74" i="3"/>
  <c r="F63" i="3"/>
  <c r="F59" i="3"/>
  <c r="F60" i="3"/>
  <c r="F55" i="3"/>
  <c r="F62" i="3"/>
  <c r="F57" i="3"/>
  <c r="F51" i="3"/>
  <c r="F46" i="3"/>
  <c r="F42" i="3"/>
  <c r="F99" i="3"/>
  <c r="F87" i="3"/>
  <c r="F75" i="3"/>
  <c r="F52" i="3"/>
  <c r="F48" i="3"/>
  <c r="F43" i="3"/>
  <c r="F41" i="3"/>
  <c r="F40" i="3"/>
  <c r="F39" i="3"/>
  <c r="F38" i="3"/>
  <c r="F37" i="3"/>
  <c r="F35" i="3"/>
  <c r="F34" i="3"/>
  <c r="F33" i="3"/>
  <c r="F32" i="3"/>
  <c r="F31" i="3"/>
  <c r="F30" i="3"/>
  <c r="F29" i="3"/>
  <c r="F28" i="3"/>
  <c r="F27" i="3"/>
  <c r="F26" i="3"/>
  <c r="F24" i="3"/>
  <c r="F23" i="3"/>
  <c r="F22" i="3"/>
  <c r="F21" i="3"/>
  <c r="F20" i="3"/>
  <c r="F19" i="3"/>
  <c r="F18" i="3"/>
  <c r="F17" i="3"/>
  <c r="F16" i="3"/>
  <c r="F15" i="3"/>
  <c r="F13" i="3"/>
  <c r="F12" i="3"/>
  <c r="F11" i="3"/>
  <c r="F10" i="3"/>
  <c r="F9" i="3"/>
  <c r="F8" i="3"/>
  <c r="F7" i="3"/>
  <c r="F6" i="3"/>
  <c r="F5" i="3"/>
  <c r="F4" i="3"/>
  <c r="F61" i="3"/>
  <c r="F54" i="3"/>
  <c r="F50" i="3"/>
  <c r="F45" i="3"/>
  <c r="F79" i="3"/>
  <c r="F71" i="3"/>
  <c r="AA14" i="3"/>
  <c r="AI4" i="3"/>
  <c r="BI4" i="3"/>
  <c r="BR4" i="3"/>
  <c r="DF4" i="3"/>
  <c r="Q5" i="3"/>
  <c r="Z5" i="3"/>
  <c r="BN5" i="3"/>
  <c r="CO5" i="3"/>
  <c r="AW6" i="3"/>
  <c r="BV6" i="3"/>
  <c r="DB6" i="3"/>
  <c r="E7" i="3"/>
  <c r="AD7" i="3"/>
  <c r="BJ7" i="3"/>
  <c r="CA7" i="3"/>
  <c r="DB7" i="3"/>
  <c r="E8" i="3"/>
  <c r="AD8" i="3"/>
  <c r="BV8" i="3"/>
  <c r="Q9" i="3"/>
  <c r="Z9" i="3"/>
  <c r="BI9" i="3"/>
  <c r="BR9" i="3"/>
  <c r="DA9" i="3"/>
  <c r="AD10" i="3"/>
  <c r="BV10" i="3"/>
  <c r="Q11" i="3"/>
  <c r="Z11" i="3"/>
  <c r="BI11" i="3"/>
  <c r="BR11" i="3"/>
  <c r="DA11" i="3"/>
  <c r="AD12" i="3"/>
  <c r="BV12" i="3"/>
  <c r="Q13" i="3"/>
  <c r="Z13" i="3"/>
  <c r="BI13" i="3"/>
  <c r="BR13" i="3"/>
  <c r="DA13" i="3"/>
  <c r="AD15" i="3"/>
  <c r="BV15" i="3"/>
  <c r="Q16" i="3"/>
  <c r="Z16" i="3"/>
  <c r="BI16" i="3"/>
  <c r="BR16" i="3"/>
  <c r="DA16" i="3"/>
  <c r="AD17" i="3"/>
  <c r="BV17" i="3"/>
  <c r="Q18" i="3"/>
  <c r="Z18" i="3"/>
  <c r="BI18" i="3"/>
  <c r="BR18" i="3"/>
  <c r="DA18" i="3"/>
  <c r="AD19" i="3"/>
  <c r="BV19" i="3"/>
  <c r="Q20" i="3"/>
  <c r="Z20" i="3"/>
  <c r="BI20" i="3"/>
  <c r="BR20" i="3"/>
  <c r="DA20" i="3"/>
  <c r="AD21" i="3"/>
  <c r="BV21" i="3"/>
  <c r="Q22" i="3"/>
  <c r="Z22" i="3"/>
  <c r="BI22" i="3"/>
  <c r="BR22" i="3"/>
  <c r="DA22" i="3"/>
  <c r="AD23" i="3"/>
  <c r="BV23" i="3"/>
  <c r="Q24" i="3"/>
  <c r="Z24" i="3"/>
  <c r="BI24" i="3"/>
  <c r="BR24" i="3"/>
  <c r="DA24" i="3"/>
  <c r="AD26" i="3"/>
  <c r="BV26" i="3"/>
  <c r="Q27" i="3"/>
  <c r="Z27" i="3"/>
  <c r="BI27" i="3"/>
  <c r="BR27" i="3"/>
  <c r="DA27" i="3"/>
  <c r="AD28" i="3"/>
  <c r="BV28" i="3"/>
  <c r="Q29" i="3"/>
  <c r="Z29" i="3"/>
  <c r="BI29" i="3"/>
  <c r="BR29" i="3"/>
  <c r="DA29" i="3"/>
  <c r="AD30" i="3"/>
  <c r="BM30" i="3"/>
  <c r="BV30" i="3"/>
  <c r="DE30" i="3"/>
  <c r="Q31" i="3"/>
  <c r="Z31" i="3"/>
  <c r="AH31" i="3"/>
  <c r="BI31" i="3"/>
  <c r="BR31" i="3"/>
  <c r="BZ31" i="3"/>
  <c r="DA31" i="3"/>
  <c r="AD32" i="3"/>
  <c r="AX32" i="3"/>
  <c r="BJ32" i="3"/>
  <c r="BU32" i="3"/>
  <c r="CA33" i="3"/>
  <c r="AL34" i="3"/>
  <c r="AX34" i="3"/>
  <c r="BJ34" i="3"/>
  <c r="BU34" i="3"/>
  <c r="CA35" i="3"/>
  <c r="AL37" i="3"/>
  <c r="DF37" i="3"/>
  <c r="BU38" i="3"/>
  <c r="BU39" i="3"/>
  <c r="AS40" i="3"/>
  <c r="BJ40" i="3"/>
  <c r="CA40" i="3"/>
  <c r="CO40" i="3"/>
  <c r="BY41" i="3"/>
  <c r="AC43" i="3"/>
  <c r="AX45" i="3"/>
  <c r="BY45" i="3"/>
  <c r="AC48" i="3"/>
  <c r="AX50" i="3"/>
  <c r="BY50" i="3"/>
  <c r="AC52" i="3"/>
  <c r="AX54" i="3"/>
  <c r="AD57" i="3"/>
  <c r="BR57" i="3"/>
  <c r="AK59" i="3"/>
  <c r="BU59" i="3"/>
  <c r="AG60" i="3"/>
  <c r="CC60" i="3"/>
  <c r="AO61" i="3"/>
  <c r="DA62" i="3"/>
  <c r="AC64" i="3"/>
  <c r="AD66" i="3"/>
  <c r="AP67" i="3"/>
  <c r="BU77" i="3"/>
  <c r="BY89" i="3"/>
  <c r="BM96" i="3"/>
  <c r="BZ98" i="3"/>
  <c r="DD131" i="3"/>
  <c r="CZ112" i="3"/>
  <c r="CZ111" i="3"/>
  <c r="CZ110" i="3"/>
  <c r="CZ109" i="3"/>
  <c r="CZ106" i="3"/>
  <c r="CZ108" i="3"/>
  <c r="CZ100" i="3"/>
  <c r="CZ101" i="3"/>
  <c r="CZ96" i="3"/>
  <c r="CZ105" i="3"/>
  <c r="CZ97" i="3"/>
  <c r="CZ93" i="3"/>
  <c r="CZ88" i="3"/>
  <c r="CZ84" i="3"/>
  <c r="CZ107" i="3"/>
  <c r="CZ104" i="3"/>
  <c r="CZ103" i="3"/>
  <c r="CZ99" i="3"/>
  <c r="CZ95" i="3"/>
  <c r="CZ89" i="3"/>
  <c r="CZ85" i="3"/>
  <c r="CZ92" i="3"/>
  <c r="CZ90" i="3"/>
  <c r="CZ75" i="3"/>
  <c r="CZ71" i="3"/>
  <c r="CZ98" i="3"/>
  <c r="CZ82" i="3"/>
  <c r="CZ79" i="3"/>
  <c r="CZ76" i="3"/>
  <c r="CZ72" i="3"/>
  <c r="CZ83" i="3"/>
  <c r="CZ77" i="3"/>
  <c r="CZ73" i="3"/>
  <c r="CZ62" i="3"/>
  <c r="CZ57" i="3"/>
  <c r="CZ87" i="3"/>
  <c r="CZ86" i="3"/>
  <c r="CZ68" i="3"/>
  <c r="CZ66" i="3"/>
  <c r="CZ64" i="3"/>
  <c r="CZ59" i="3"/>
  <c r="CZ54" i="3"/>
  <c r="CN111" i="3"/>
  <c r="CN107" i="3"/>
  <c r="CN106" i="3"/>
  <c r="CN105" i="3"/>
  <c r="CN104" i="3"/>
  <c r="CN103" i="3"/>
  <c r="CN112" i="3"/>
  <c r="CN108" i="3"/>
  <c r="CN110" i="3"/>
  <c r="CN109" i="3"/>
  <c r="CN101" i="3"/>
  <c r="CN96" i="3"/>
  <c r="CN97" i="3"/>
  <c r="CN93" i="3"/>
  <c r="CN88" i="3"/>
  <c r="CN84" i="3"/>
  <c r="CN99" i="3"/>
  <c r="CN95" i="3"/>
  <c r="CN92" i="3"/>
  <c r="CN90" i="3"/>
  <c r="CN89" i="3"/>
  <c r="CN85" i="3"/>
  <c r="CN83" i="3"/>
  <c r="CN81" i="3"/>
  <c r="CN75" i="3"/>
  <c r="CN71" i="3"/>
  <c r="CN100" i="3"/>
  <c r="CN94" i="3"/>
  <c r="CN76" i="3"/>
  <c r="CN72" i="3"/>
  <c r="CN82" i="3"/>
  <c r="CN77" i="3"/>
  <c r="CN73" i="3"/>
  <c r="CN67" i="3"/>
  <c r="CN65" i="3"/>
  <c r="CN63" i="3"/>
  <c r="CN62" i="3"/>
  <c r="CN57" i="3"/>
  <c r="CN98" i="3"/>
  <c r="CN59" i="3"/>
  <c r="CN54" i="3"/>
  <c r="CN53" i="3"/>
  <c r="CN52" i="3"/>
  <c r="CN51" i="3"/>
  <c r="CN50" i="3"/>
  <c r="CN49" i="3"/>
  <c r="CN48" i="3"/>
  <c r="CN46" i="3"/>
  <c r="CN45" i="3"/>
  <c r="CN44" i="3"/>
  <c r="CN43" i="3"/>
  <c r="CN42" i="3"/>
  <c r="CN41" i="3"/>
  <c r="CN40" i="3"/>
  <c r="CN39" i="3"/>
  <c r="CN38" i="3"/>
  <c r="CN37" i="3"/>
  <c r="CN35" i="3"/>
  <c r="CN34" i="3"/>
  <c r="CN33" i="3"/>
  <c r="CN32" i="3"/>
  <c r="BX131" i="3"/>
  <c r="BT131" i="3"/>
  <c r="BL131" i="3"/>
  <c r="BH112" i="3"/>
  <c r="BH111" i="3"/>
  <c r="BH110" i="3"/>
  <c r="BH108" i="3"/>
  <c r="BH109" i="3"/>
  <c r="BH107" i="3"/>
  <c r="BH106" i="3"/>
  <c r="BH105" i="3"/>
  <c r="BH101" i="3"/>
  <c r="BH104" i="3"/>
  <c r="BH98" i="3"/>
  <c r="BH94" i="3"/>
  <c r="BH100" i="3"/>
  <c r="BH99" i="3"/>
  <c r="BH95" i="3"/>
  <c r="BH90" i="3"/>
  <c r="BH93" i="3"/>
  <c r="BH86" i="3"/>
  <c r="BH96" i="3"/>
  <c r="BH92" i="3"/>
  <c r="BH87" i="3"/>
  <c r="BH89" i="3"/>
  <c r="BH85" i="3"/>
  <c r="BH77" i="3"/>
  <c r="BH73" i="3"/>
  <c r="BH97" i="3"/>
  <c r="BH84" i="3"/>
  <c r="BH82" i="3"/>
  <c r="BH79" i="3"/>
  <c r="BH78" i="3"/>
  <c r="BH74" i="3"/>
  <c r="BH70" i="3"/>
  <c r="BH103" i="3"/>
  <c r="BH60" i="3"/>
  <c r="BH55" i="3"/>
  <c r="BH88" i="3"/>
  <c r="BH81" i="3"/>
  <c r="BH76" i="3"/>
  <c r="BH72" i="3"/>
  <c r="BH68" i="3"/>
  <c r="BH66" i="3"/>
  <c r="BH64" i="3"/>
  <c r="BH61" i="3"/>
  <c r="BH56" i="3"/>
  <c r="AV110" i="3"/>
  <c r="AV108" i="3"/>
  <c r="AV107" i="3"/>
  <c r="AV106" i="3"/>
  <c r="AV105" i="3"/>
  <c r="AV104" i="3"/>
  <c r="AV111" i="3"/>
  <c r="AV101" i="3"/>
  <c r="AV103" i="3"/>
  <c r="AV109" i="3"/>
  <c r="AV98" i="3"/>
  <c r="AV94" i="3"/>
  <c r="AV99" i="3"/>
  <c r="AV95" i="3"/>
  <c r="AV90" i="3"/>
  <c r="AV86" i="3"/>
  <c r="AV112" i="3"/>
  <c r="AV100" i="3"/>
  <c r="AV96" i="3"/>
  <c r="AV87" i="3"/>
  <c r="AV93" i="3"/>
  <c r="AV89" i="3"/>
  <c r="AV85" i="3"/>
  <c r="AV83" i="3"/>
  <c r="AV81" i="3"/>
  <c r="AV77" i="3"/>
  <c r="AV73" i="3"/>
  <c r="AV78" i="3"/>
  <c r="AV74" i="3"/>
  <c r="AV70" i="3"/>
  <c r="AV67" i="3"/>
  <c r="AV65" i="3"/>
  <c r="AV63" i="3"/>
  <c r="AV60" i="3"/>
  <c r="AV55" i="3"/>
  <c r="AV92" i="3"/>
  <c r="AV79" i="3"/>
  <c r="AV76" i="3"/>
  <c r="AV72" i="3"/>
  <c r="AV61" i="3"/>
  <c r="AV56" i="3"/>
  <c r="AV54" i="3"/>
  <c r="AV53" i="3"/>
  <c r="AV52" i="3"/>
  <c r="AV51" i="3"/>
  <c r="AV50" i="3"/>
  <c r="AV49" i="3"/>
  <c r="AV48" i="3"/>
  <c r="AV46" i="3"/>
  <c r="AV45" i="3"/>
  <c r="AV44" i="3"/>
  <c r="AV43" i="3"/>
  <c r="AV42" i="3"/>
  <c r="AV41" i="3"/>
  <c r="AV40" i="3"/>
  <c r="AV39" i="3"/>
  <c r="AV38" i="3"/>
  <c r="AV37" i="3"/>
  <c r="AV35" i="3"/>
  <c r="AV34" i="3"/>
  <c r="AV33" i="3"/>
  <c r="AV32" i="3"/>
  <c r="AR131" i="3"/>
  <c r="AN131" i="3"/>
  <c r="AF131" i="3"/>
  <c r="AB131" i="3"/>
  <c r="P112" i="3"/>
  <c r="P111" i="3"/>
  <c r="P110" i="3"/>
  <c r="P108" i="3"/>
  <c r="P107" i="3"/>
  <c r="P96" i="3"/>
  <c r="P109" i="3"/>
  <c r="P106" i="3"/>
  <c r="P104" i="3"/>
  <c r="P103" i="3"/>
  <c r="P100" i="3"/>
  <c r="P97" i="3"/>
  <c r="P93" i="3"/>
  <c r="P98" i="3"/>
  <c r="P92" i="3"/>
  <c r="P88" i="3"/>
  <c r="P101" i="3"/>
  <c r="P89" i="3"/>
  <c r="P85" i="3"/>
  <c r="P95" i="3"/>
  <c r="P87" i="3"/>
  <c r="P79" i="3"/>
  <c r="P75" i="3"/>
  <c r="P71" i="3"/>
  <c r="P90" i="3"/>
  <c r="P86" i="3"/>
  <c r="P84" i="3"/>
  <c r="P82" i="3"/>
  <c r="P76" i="3"/>
  <c r="P72" i="3"/>
  <c r="P83" i="3"/>
  <c r="P62" i="3"/>
  <c r="P57" i="3"/>
  <c r="P99" i="3"/>
  <c r="P78" i="3"/>
  <c r="P74" i="3"/>
  <c r="P68" i="3"/>
  <c r="P66" i="3"/>
  <c r="P64" i="3"/>
  <c r="P63" i="3"/>
  <c r="P59" i="3"/>
  <c r="AH3" i="3"/>
  <c r="AI123" i="3" s="1"/>
  <c r="AD3" i="3"/>
  <c r="AE123" i="3" s="1"/>
  <c r="AP3" i="3"/>
  <c r="AQ123" i="3" s="1"/>
  <c r="BN3" i="3"/>
  <c r="BO123" i="3" s="1"/>
  <c r="BJ3" i="3"/>
  <c r="BK123" i="3" s="1"/>
  <c r="BZ3" i="3"/>
  <c r="CA123" i="3" s="1"/>
  <c r="BV3" i="3"/>
  <c r="BW123" i="3" s="1"/>
  <c r="DF3" i="3"/>
  <c r="DG123" i="3" s="1"/>
  <c r="DB3" i="3"/>
  <c r="DC123" i="3" s="1"/>
  <c r="O4" i="3"/>
  <c r="BG4" i="3"/>
  <c r="CY4" i="3"/>
  <c r="O5" i="3"/>
  <c r="BG5" i="3"/>
  <c r="CY5" i="3"/>
  <c r="O6" i="3"/>
  <c r="BG6" i="3"/>
  <c r="CY6" i="3"/>
  <c r="O7" i="3"/>
  <c r="BG7" i="3"/>
  <c r="CY7" i="3"/>
  <c r="O8" i="3"/>
  <c r="BG8" i="3"/>
  <c r="CY8" i="3"/>
  <c r="O9" i="3"/>
  <c r="BG9" i="3"/>
  <c r="CY9" i="3"/>
  <c r="O10" i="3"/>
  <c r="BG10" i="3"/>
  <c r="CY10" i="3"/>
  <c r="O11" i="3"/>
  <c r="BG11" i="3"/>
  <c r="CY11" i="3"/>
  <c r="O12" i="3"/>
  <c r="BG12" i="3"/>
  <c r="CY12" i="3"/>
  <c r="O13" i="3"/>
  <c r="BG13" i="3"/>
  <c r="CY13" i="3"/>
  <c r="O15" i="3"/>
  <c r="BG15" i="3"/>
  <c r="CY15" i="3"/>
  <c r="O16" i="3"/>
  <c r="BG16" i="3"/>
  <c r="CY16" i="3"/>
  <c r="O17" i="3"/>
  <c r="BG17" i="3"/>
  <c r="CY17" i="3"/>
  <c r="O18" i="3"/>
  <c r="BG18" i="3"/>
  <c r="CY18" i="3"/>
  <c r="O19" i="3"/>
  <c r="BG19" i="3"/>
  <c r="CY19" i="3"/>
  <c r="O20" i="3"/>
  <c r="BG20" i="3"/>
  <c r="CY20" i="3"/>
  <c r="O21" i="3"/>
  <c r="BG21" i="3"/>
  <c r="CY21" i="3"/>
  <c r="O22" i="3"/>
  <c r="BG22" i="3"/>
  <c r="CY22" i="3"/>
  <c r="O23" i="3"/>
  <c r="BG23" i="3"/>
  <c r="CY23" i="3"/>
  <c r="O24" i="3"/>
  <c r="BG24" i="3"/>
  <c r="CY24" i="3"/>
  <c r="O26" i="3"/>
  <c r="BG26" i="3"/>
  <c r="CY26" i="3"/>
  <c r="O27" i="3"/>
  <c r="BG27" i="3"/>
  <c r="CY27" i="3"/>
  <c r="O28" i="3"/>
  <c r="BG28" i="3"/>
  <c r="CY28" i="3"/>
  <c r="O29" i="3"/>
  <c r="BG29" i="3"/>
  <c r="CY29" i="3"/>
  <c r="O30" i="3"/>
  <c r="BG30" i="3"/>
  <c r="CY30" i="3"/>
  <c r="O31" i="3"/>
  <c r="BG31" i="3"/>
  <c r="CY31" i="3"/>
  <c r="O32" i="3"/>
  <c r="BG32" i="3"/>
  <c r="BS32" i="3"/>
  <c r="BG33" i="3"/>
  <c r="BS33" i="3"/>
  <c r="BG34" i="3"/>
  <c r="BS34" i="3"/>
  <c r="BG35" i="3"/>
  <c r="BS35" i="3"/>
  <c r="BG37" i="3"/>
  <c r="BS37" i="3"/>
  <c r="BG38" i="3"/>
  <c r="BS38" i="3"/>
  <c r="BG39" i="3"/>
  <c r="BS39" i="3"/>
  <c r="BG40" i="3"/>
  <c r="BG41" i="3"/>
  <c r="O43" i="3"/>
  <c r="BG43" i="3"/>
  <c r="CY43" i="3"/>
  <c r="P44" i="3"/>
  <c r="BH44" i="3"/>
  <c r="CZ44" i="3"/>
  <c r="O48" i="3"/>
  <c r="BG48" i="3"/>
  <c r="CY48" i="3"/>
  <c r="P49" i="3"/>
  <c r="BH49" i="3"/>
  <c r="CZ49" i="3"/>
  <c r="O52" i="3"/>
  <c r="BG52" i="3"/>
  <c r="P53" i="3"/>
  <c r="BH53" i="3"/>
  <c r="CZ53" i="3"/>
  <c r="O55" i="3"/>
  <c r="CN56" i="3"/>
  <c r="CZ56" i="3"/>
  <c r="AV57" i="3"/>
  <c r="BH57" i="3"/>
  <c r="O60" i="3"/>
  <c r="CN61" i="3"/>
  <c r="CZ61" i="3"/>
  <c r="AV62" i="3"/>
  <c r="BH62" i="3"/>
  <c r="BH63" i="3"/>
  <c r="CN66" i="3"/>
  <c r="P67" i="3"/>
  <c r="CZ67" i="3"/>
  <c r="BG70" i="3"/>
  <c r="O77" i="3"/>
  <c r="P105" i="3"/>
  <c r="DG131" i="3"/>
  <c r="DC131" i="3"/>
  <c r="CY112" i="3"/>
  <c r="CY111" i="3"/>
  <c r="CY110" i="3"/>
  <c r="CY109" i="3"/>
  <c r="CY103" i="3"/>
  <c r="CY106" i="3"/>
  <c r="CY108" i="3"/>
  <c r="CY99" i="3"/>
  <c r="CY95" i="3"/>
  <c r="CY101" i="3"/>
  <c r="CY96" i="3"/>
  <c r="CY92" i="3"/>
  <c r="CY97" i="3"/>
  <c r="CY90" i="3"/>
  <c r="CY87" i="3"/>
  <c r="CY83" i="3"/>
  <c r="CY82" i="3"/>
  <c r="CY81" i="3"/>
  <c r="CY79" i="3"/>
  <c r="CY100" i="3"/>
  <c r="CY88" i="3"/>
  <c r="CY84" i="3"/>
  <c r="CY94" i="3"/>
  <c r="CY86" i="3"/>
  <c r="CY78" i="3"/>
  <c r="CY74" i="3"/>
  <c r="CY70" i="3"/>
  <c r="CY68" i="3"/>
  <c r="CY67" i="3"/>
  <c r="CY66" i="3"/>
  <c r="CY65" i="3"/>
  <c r="CY64" i="3"/>
  <c r="CY63" i="3"/>
  <c r="CY105" i="3"/>
  <c r="CY104" i="3"/>
  <c r="CY89" i="3"/>
  <c r="CY85" i="3"/>
  <c r="CY75" i="3"/>
  <c r="CY71" i="3"/>
  <c r="CY98" i="3"/>
  <c r="CY61" i="3"/>
  <c r="CY56" i="3"/>
  <c r="CY77" i="3"/>
  <c r="CY73" i="3"/>
  <c r="CY62" i="3"/>
  <c r="CY57" i="3"/>
  <c r="BW131" i="3"/>
  <c r="BS111" i="3"/>
  <c r="BS109" i="3"/>
  <c r="BS108" i="3"/>
  <c r="BS110" i="3"/>
  <c r="BS112" i="3"/>
  <c r="BS107" i="3"/>
  <c r="BS106" i="3"/>
  <c r="BS105" i="3"/>
  <c r="BS104" i="3"/>
  <c r="BS103" i="3"/>
  <c r="BS101" i="3"/>
  <c r="BS100" i="3"/>
  <c r="BS99" i="3"/>
  <c r="BS98" i="3"/>
  <c r="BS97" i="3"/>
  <c r="BS96" i="3"/>
  <c r="BS95" i="3"/>
  <c r="BS94" i="3"/>
  <c r="BS93" i="3"/>
  <c r="BS92" i="3"/>
  <c r="BS90" i="3"/>
  <c r="BS89" i="3"/>
  <c r="BS88" i="3"/>
  <c r="BS87" i="3"/>
  <c r="BS86" i="3"/>
  <c r="BS85" i="3"/>
  <c r="BS84" i="3"/>
  <c r="BS83" i="3"/>
  <c r="BS82" i="3"/>
  <c r="BS81" i="3"/>
  <c r="BS79" i="3"/>
  <c r="BS78" i="3"/>
  <c r="BS77" i="3"/>
  <c r="BS76" i="3"/>
  <c r="BS75" i="3"/>
  <c r="BS74" i="3"/>
  <c r="BS73" i="3"/>
  <c r="BS72" i="3"/>
  <c r="BS71" i="3"/>
  <c r="BS70" i="3"/>
  <c r="BS68" i="3"/>
  <c r="BS67" i="3"/>
  <c r="BS66" i="3"/>
  <c r="BS65" i="3"/>
  <c r="BS64" i="3"/>
  <c r="BS63" i="3"/>
  <c r="BS62" i="3"/>
  <c r="BS61" i="3"/>
  <c r="BS60" i="3"/>
  <c r="BS59" i="3"/>
  <c r="BS57" i="3"/>
  <c r="BS56" i="3"/>
  <c r="BS55" i="3"/>
  <c r="BS54" i="3"/>
  <c r="BS53" i="3"/>
  <c r="BS52" i="3"/>
  <c r="BS51" i="3"/>
  <c r="BS50" i="3"/>
  <c r="BS49" i="3"/>
  <c r="BS48" i="3"/>
  <c r="BS46" i="3"/>
  <c r="BS45" i="3"/>
  <c r="BS44" i="3"/>
  <c r="BS43" i="3"/>
  <c r="BS42" i="3"/>
  <c r="BS41" i="3"/>
  <c r="BO131" i="3"/>
  <c r="BK131" i="3"/>
  <c r="BG112" i="3"/>
  <c r="BG111" i="3"/>
  <c r="BG110" i="3"/>
  <c r="BG109" i="3"/>
  <c r="BG108" i="3"/>
  <c r="BG107" i="3"/>
  <c r="BG106" i="3"/>
  <c r="BG105" i="3"/>
  <c r="BG104" i="3"/>
  <c r="BG103" i="3"/>
  <c r="BG100" i="3"/>
  <c r="BG101" i="3"/>
  <c r="BG97" i="3"/>
  <c r="BG98" i="3"/>
  <c r="BG94" i="3"/>
  <c r="BG99" i="3"/>
  <c r="BG95" i="3"/>
  <c r="BG89" i="3"/>
  <c r="BG85" i="3"/>
  <c r="BG84" i="3"/>
  <c r="BG83" i="3"/>
  <c r="BG82" i="3"/>
  <c r="BG81" i="3"/>
  <c r="BG79" i="3"/>
  <c r="BG93" i="3"/>
  <c r="BG86" i="3"/>
  <c r="BG96" i="3"/>
  <c r="BG76" i="3"/>
  <c r="BG72" i="3"/>
  <c r="BG68" i="3"/>
  <c r="BG67" i="3"/>
  <c r="BG66" i="3"/>
  <c r="BG65" i="3"/>
  <c r="BG64" i="3"/>
  <c r="BG63" i="3"/>
  <c r="BG87" i="3"/>
  <c r="BG77" i="3"/>
  <c r="BG73" i="3"/>
  <c r="BG92" i="3"/>
  <c r="BG75" i="3"/>
  <c r="BG71" i="3"/>
  <c r="BG59" i="3"/>
  <c r="BG54" i="3"/>
  <c r="BG60" i="3"/>
  <c r="BG55" i="3"/>
  <c r="AQ131" i="3"/>
  <c r="AM131" i="3"/>
  <c r="AE131" i="3"/>
  <c r="AA111" i="3"/>
  <c r="AA109" i="3"/>
  <c r="AA108" i="3"/>
  <c r="AA112" i="3"/>
  <c r="AA103" i="3"/>
  <c r="AA101" i="3"/>
  <c r="AA107" i="3"/>
  <c r="AA105" i="3"/>
  <c r="AA100" i="3"/>
  <c r="AA99" i="3"/>
  <c r="AA98" i="3"/>
  <c r="AA97" i="3"/>
  <c r="AA96" i="3"/>
  <c r="AA95" i="3"/>
  <c r="AA94" i="3"/>
  <c r="AA93" i="3"/>
  <c r="AA92" i="3"/>
  <c r="AA106" i="3"/>
  <c r="AA110" i="3"/>
  <c r="AA90" i="3"/>
  <c r="AA89" i="3"/>
  <c r="AA88" i="3"/>
  <c r="AA87" i="3"/>
  <c r="AA86" i="3"/>
  <c r="AA85" i="3"/>
  <c r="AA84" i="3"/>
  <c r="AA83" i="3"/>
  <c r="AA82" i="3"/>
  <c r="AA81" i="3"/>
  <c r="AA79" i="3"/>
  <c r="AA78" i="3"/>
  <c r="AA77" i="3"/>
  <c r="AA76" i="3"/>
  <c r="AA75" i="3"/>
  <c r="AA74" i="3"/>
  <c r="AA73" i="3"/>
  <c r="AA72" i="3"/>
  <c r="AA71" i="3"/>
  <c r="AA70" i="3"/>
  <c r="AA68" i="3"/>
  <c r="AA67" i="3"/>
  <c r="AA66" i="3"/>
  <c r="AA65" i="3"/>
  <c r="AA64" i="3"/>
  <c r="AA63" i="3"/>
  <c r="AA62" i="3"/>
  <c r="AA61" i="3"/>
  <c r="AA60" i="3"/>
  <c r="AA59" i="3"/>
  <c r="AA57" i="3"/>
  <c r="AA56" i="3"/>
  <c r="AA55" i="3"/>
  <c r="AA104" i="3"/>
  <c r="AA54" i="3"/>
  <c r="AA53" i="3"/>
  <c r="AA52" i="3"/>
  <c r="AA51" i="3"/>
  <c r="AA50" i="3"/>
  <c r="AA49" i="3"/>
  <c r="AA48" i="3"/>
  <c r="AA46" i="3"/>
  <c r="AA45" i="3"/>
  <c r="AA44" i="3"/>
  <c r="AA43" i="3"/>
  <c r="AA42" i="3"/>
  <c r="O112" i="3"/>
  <c r="O111" i="3"/>
  <c r="O110" i="3"/>
  <c r="O109" i="3"/>
  <c r="O108" i="3"/>
  <c r="O104" i="3"/>
  <c r="O103" i="3"/>
  <c r="O100" i="3"/>
  <c r="O107" i="3"/>
  <c r="O105" i="3"/>
  <c r="O99" i="3"/>
  <c r="O95" i="3"/>
  <c r="O96" i="3"/>
  <c r="O92" i="3"/>
  <c r="O106" i="3"/>
  <c r="O87" i="3"/>
  <c r="O84" i="3"/>
  <c r="O83" i="3"/>
  <c r="O82" i="3"/>
  <c r="O81" i="3"/>
  <c r="O98" i="3"/>
  <c r="O88" i="3"/>
  <c r="O97" i="3"/>
  <c r="O94" i="3"/>
  <c r="O78" i="3"/>
  <c r="O74" i="3"/>
  <c r="O70" i="3"/>
  <c r="O68" i="3"/>
  <c r="O67" i="3"/>
  <c r="O66" i="3"/>
  <c r="O65" i="3"/>
  <c r="O64" i="3"/>
  <c r="O93" i="3"/>
  <c r="O79" i="3"/>
  <c r="O75" i="3"/>
  <c r="O71" i="3"/>
  <c r="O101" i="3"/>
  <c r="O86" i="3"/>
  <c r="O85" i="3"/>
  <c r="O76" i="3"/>
  <c r="O72" i="3"/>
  <c r="O61" i="3"/>
  <c r="O56" i="3"/>
  <c r="O62" i="3"/>
  <c r="O57" i="3"/>
  <c r="AG3" i="3"/>
  <c r="AC3" i="3"/>
  <c r="AS3" i="3"/>
  <c r="AO3" i="3"/>
  <c r="BM3" i="3"/>
  <c r="BI3" i="3"/>
  <c r="BY3" i="3"/>
  <c r="BU3" i="3"/>
  <c r="DE3" i="3"/>
  <c r="DA3" i="3"/>
  <c r="CZ7" i="3"/>
  <c r="BH8" i="3"/>
  <c r="CZ8" i="3"/>
  <c r="P9" i="3"/>
  <c r="BH9" i="3"/>
  <c r="CZ9" i="3"/>
  <c r="P10" i="3"/>
  <c r="BH10" i="3"/>
  <c r="CZ10" i="3"/>
  <c r="P11" i="3"/>
  <c r="BH11" i="3"/>
  <c r="CZ11" i="3"/>
  <c r="P12" i="3"/>
  <c r="BH12" i="3"/>
  <c r="CZ12" i="3"/>
  <c r="P13" i="3"/>
  <c r="BH13" i="3"/>
  <c r="CZ13" i="3"/>
  <c r="P15" i="3"/>
  <c r="BH15" i="3"/>
  <c r="CZ15" i="3"/>
  <c r="P16" i="3"/>
  <c r="BH16" i="3"/>
  <c r="CZ16" i="3"/>
  <c r="P17" i="3"/>
  <c r="BH17" i="3"/>
  <c r="CZ17" i="3"/>
  <c r="P18" i="3"/>
  <c r="BH18" i="3"/>
  <c r="CZ18" i="3"/>
  <c r="P19" i="3"/>
  <c r="BH19" i="3"/>
  <c r="CZ19" i="3"/>
  <c r="P20" i="3"/>
  <c r="BH20" i="3"/>
  <c r="CZ20" i="3"/>
  <c r="P21" i="3"/>
  <c r="BH21" i="3"/>
  <c r="CZ21" i="3"/>
  <c r="P22" i="3"/>
  <c r="BH22" i="3"/>
  <c r="CZ22" i="3"/>
  <c r="P23" i="3"/>
  <c r="BH23" i="3"/>
  <c r="CZ23" i="3"/>
  <c r="P24" i="3"/>
  <c r="BH24" i="3"/>
  <c r="CZ24" i="3"/>
  <c r="P26" i="3"/>
  <c r="BH26" i="3"/>
  <c r="CZ26" i="3"/>
  <c r="P27" i="3"/>
  <c r="BH27" i="3"/>
  <c r="CZ27" i="3"/>
  <c r="P28" i="3"/>
  <c r="BH28" i="3"/>
  <c r="CZ28" i="3"/>
  <c r="P29" i="3"/>
  <c r="BH29" i="3"/>
  <c r="CZ29" i="3"/>
  <c r="P30" i="3"/>
  <c r="BH30" i="3"/>
  <c r="CZ30" i="3"/>
  <c r="P31" i="3"/>
  <c r="BH31" i="3"/>
  <c r="CZ31" i="3"/>
  <c r="P32" i="3"/>
  <c r="BH32" i="3"/>
  <c r="BH33" i="3"/>
  <c r="BH34" i="3"/>
  <c r="BH35" i="3"/>
  <c r="BH37" i="3"/>
  <c r="BH38" i="3"/>
  <c r="BH39" i="3"/>
  <c r="BH40" i="3"/>
  <c r="BH41" i="3"/>
  <c r="O42" i="3"/>
  <c r="BG42" i="3"/>
  <c r="CY42" i="3"/>
  <c r="P43" i="3"/>
  <c r="BH43" i="3"/>
  <c r="CZ43" i="3"/>
  <c r="O46" i="3"/>
  <c r="BG46" i="3"/>
  <c r="CY46" i="3"/>
  <c r="P48" i="3"/>
  <c r="BH48" i="3"/>
  <c r="CZ48" i="3"/>
  <c r="O51" i="3"/>
  <c r="BG51" i="3"/>
  <c r="CY51" i="3"/>
  <c r="P52" i="3"/>
  <c r="BH52" i="3"/>
  <c r="CZ52" i="3"/>
  <c r="CY54" i="3"/>
  <c r="P55" i="3"/>
  <c r="BG56" i="3"/>
  <c r="CY59" i="3"/>
  <c r="P60" i="3"/>
  <c r="BG61" i="3"/>
  <c r="CN64" i="3"/>
  <c r="P65" i="3"/>
  <c r="CZ65" i="3"/>
  <c r="AV68" i="3"/>
  <c r="CN70" i="3"/>
  <c r="AV71" i="3"/>
  <c r="CZ74" i="3"/>
  <c r="BH75" i="3"/>
  <c r="CY76" i="3"/>
  <c r="P77" i="3"/>
  <c r="CN78" i="3"/>
  <c r="CN79" i="3"/>
  <c r="P81" i="3"/>
  <c r="BH83" i="3"/>
  <c r="AV84" i="3"/>
  <c r="CN86" i="3"/>
  <c r="AV88" i="3"/>
  <c r="O89" i="3"/>
  <c r="P94" i="3"/>
  <c r="CZ94" i="3"/>
  <c r="D113" i="3"/>
  <c r="D102" i="3"/>
  <c r="D91" i="3"/>
  <c r="D80" i="3"/>
  <c r="D69" i="3"/>
  <c r="D58" i="3"/>
  <c r="D36" i="3"/>
  <c r="AA36" i="3"/>
  <c r="CA36" i="3"/>
  <c r="CN14" i="3"/>
  <c r="BQ2" i="3"/>
  <c r="DI2" i="3"/>
  <c r="BF2" i="3"/>
  <c r="BI2" i="4"/>
  <c r="BI1" i="4" s="1"/>
  <c r="V11" i="4"/>
  <c r="K5" i="4"/>
  <c r="AA5" i="4"/>
  <c r="AQ5" i="4"/>
  <c r="AY5" i="4"/>
  <c r="L7" i="4"/>
  <c r="T7" i="4"/>
  <c r="AZ7" i="4"/>
  <c r="AY11" i="4"/>
  <c r="BC7" i="4"/>
  <c r="AY7" i="4"/>
  <c r="AQ7" i="4"/>
  <c r="AM7" i="4"/>
  <c r="AI7" i="4"/>
  <c r="AE7" i="4"/>
  <c r="AA7" i="4"/>
  <c r="W7" i="4"/>
  <c r="S7" i="4"/>
  <c r="K7" i="4"/>
  <c r="G7" i="4"/>
  <c r="BB5" i="4"/>
  <c r="AX5" i="4"/>
  <c r="AX11" i="4" s="1"/>
  <c r="AT5" i="4"/>
  <c r="AP5" i="4"/>
  <c r="AP11" i="4" s="1"/>
  <c r="AL5" i="4"/>
  <c r="AH5" i="4"/>
  <c r="AH11" i="4" s="1"/>
  <c r="AD5" i="4"/>
  <c r="Z5" i="4"/>
  <c r="V5" i="4"/>
  <c r="R5" i="4"/>
  <c r="R11" i="4" s="1"/>
  <c r="J5" i="4"/>
  <c r="F5" i="4"/>
  <c r="F11" i="4" s="1"/>
  <c r="BE7" i="4"/>
  <c r="BA7" i="4"/>
  <c r="AW7" i="4"/>
  <c r="AS7" i="4"/>
  <c r="AO7" i="4"/>
  <c r="AG7" i="4"/>
  <c r="AC7" i="4"/>
  <c r="U7" i="4"/>
  <c r="Q7" i="4"/>
  <c r="M7" i="4"/>
  <c r="I7" i="4"/>
  <c r="E7" i="4"/>
  <c r="N7" i="4" s="1"/>
  <c r="BD5" i="4"/>
  <c r="AZ5" i="4"/>
  <c r="AV5" i="4"/>
  <c r="AR5" i="4"/>
  <c r="AR11" i="4" s="1"/>
  <c r="AN5" i="4"/>
  <c r="AF5" i="4"/>
  <c r="AF11" i="4" s="1"/>
  <c r="AB5" i="4"/>
  <c r="X5" i="4"/>
  <c r="T5" i="4"/>
  <c r="P5" i="4"/>
  <c r="P11" i="4" s="1"/>
  <c r="L5" i="4"/>
  <c r="H5" i="4"/>
  <c r="D5" i="4"/>
  <c r="M5" i="4"/>
  <c r="M11" i="4" s="1"/>
  <c r="AC5" i="4"/>
  <c r="AS5" i="4"/>
  <c r="AS11" i="4" s="1"/>
  <c r="F7" i="4"/>
  <c r="V7" i="4"/>
  <c r="AL7" i="4"/>
  <c r="T11" i="4"/>
  <c r="AL11" i="4"/>
  <c r="AT11" i="4"/>
  <c r="G5" i="4"/>
  <c r="O5" i="4"/>
  <c r="W5" i="4"/>
  <c r="W11" i="4" s="1"/>
  <c r="AE5" i="4"/>
  <c r="AM5" i="4"/>
  <c r="AM11" i="4" s="1"/>
  <c r="BC5" i="4"/>
  <c r="H7" i="4"/>
  <c r="P7" i="4"/>
  <c r="X7" i="4"/>
  <c r="AF7" i="4"/>
  <c r="AN7" i="4"/>
  <c r="BD7" i="4"/>
  <c r="AN11" i="4"/>
  <c r="S5" i="4"/>
  <c r="AI5" i="4"/>
  <c r="G11" i="4"/>
  <c r="J11" i="4"/>
  <c r="K11" i="4"/>
  <c r="S11" i="4"/>
  <c r="AC11" i="4"/>
  <c r="AB11" i="4"/>
  <c r="BB11" i="4"/>
  <c r="BC11" i="4"/>
  <c r="E5" i="4"/>
  <c r="E11" i="4" s="1"/>
  <c r="U5" i="4"/>
  <c r="AK5" i="4"/>
  <c r="BA5" i="4"/>
  <c r="AD7" i="4"/>
  <c r="AT7" i="4"/>
  <c r="X11" i="4"/>
  <c r="Y4" i="4"/>
  <c r="D11" i="4"/>
  <c r="H11" i="4"/>
  <c r="L11" i="4"/>
  <c r="U11" i="4"/>
  <c r="AA11" i="4"/>
  <c r="AD11" i="4"/>
  <c r="AE11" i="4"/>
  <c r="AI11" i="4"/>
  <c r="AQ11" i="4"/>
  <c r="AV11" i="4"/>
  <c r="BA11" i="4"/>
  <c r="AZ11" i="4"/>
  <c r="BD11" i="4"/>
  <c r="O7" i="4"/>
  <c r="AK7" i="4"/>
  <c r="AU7" i="4" s="1"/>
  <c r="I5" i="4"/>
  <c r="I11" i="4" s="1"/>
  <c r="Q5" i="4"/>
  <c r="Q11" i="4" s="1"/>
  <c r="AG5" i="4"/>
  <c r="AG11" i="4" s="1"/>
  <c r="AO5" i="4"/>
  <c r="AO11" i="4" s="1"/>
  <c r="AW5" i="4"/>
  <c r="AW11" i="4" s="1"/>
  <c r="BE5" i="4"/>
  <c r="BE11" i="4" s="1"/>
  <c r="J7" i="4"/>
  <c r="R7" i="4"/>
  <c r="Z7" i="4"/>
  <c r="AH7" i="4"/>
  <c r="AP7" i="4"/>
  <c r="AX7" i="4"/>
  <c r="BF7" i="4" s="1"/>
  <c r="Y7" i="5"/>
  <c r="AU7" i="5"/>
  <c r="AJ5" i="5"/>
  <c r="AU5" i="5"/>
  <c r="N7" i="5"/>
  <c r="AJ7" i="5"/>
  <c r="BF7" i="5"/>
  <c r="N7" i="2"/>
  <c r="BF5" i="5"/>
  <c r="Y5" i="5"/>
  <c r="N5" i="5"/>
  <c r="E5" i="2"/>
  <c r="B5" i="2"/>
  <c r="AO9" i="5"/>
  <c r="AX9" i="5"/>
  <c r="A4" i="1"/>
  <c r="K9" i="2"/>
  <c r="D9" i="2"/>
  <c r="R4" i="2"/>
  <c r="AV9" i="5"/>
  <c r="I9" i="2"/>
  <c r="H9" i="2"/>
  <c r="E9" i="2"/>
  <c r="L9" i="2"/>
  <c r="J9" i="2"/>
  <c r="G9" i="2"/>
  <c r="F9" i="2"/>
  <c r="M9" i="2"/>
  <c r="A3" i="2"/>
  <c r="AI9" i="5"/>
  <c r="P47" i="3" l="1"/>
  <c r="AC58" i="3"/>
  <c r="DE25" i="3"/>
  <c r="DL24" i="3"/>
  <c r="CZ47" i="3"/>
  <c r="DL67" i="3"/>
  <c r="AT47" i="3"/>
  <c r="AT14" i="3"/>
  <c r="DB80" i="3"/>
  <c r="DB91" i="3"/>
  <c r="DF36" i="3"/>
  <c r="DB36" i="3"/>
  <c r="E47" i="3"/>
  <c r="E69" i="3"/>
  <c r="AK80" i="3"/>
  <c r="D25" i="3"/>
  <c r="AA25" i="3"/>
  <c r="AA58" i="3"/>
  <c r="AA91" i="3"/>
  <c r="BG113" i="3"/>
  <c r="BS58" i="3"/>
  <c r="BS102" i="3"/>
  <c r="BS113" i="3"/>
  <c r="CY47" i="3"/>
  <c r="AV47" i="3"/>
  <c r="BU69" i="3"/>
  <c r="BZ36" i="3"/>
  <c r="BM36" i="3"/>
  <c r="BM25" i="3"/>
  <c r="AV25" i="3"/>
  <c r="BS25" i="3"/>
  <c r="AA47" i="3"/>
  <c r="AA69" i="3"/>
  <c r="AA102" i="3"/>
  <c r="BS69" i="3"/>
  <c r="BS80" i="3"/>
  <c r="BS91" i="3"/>
  <c r="CY113" i="3"/>
  <c r="CY102" i="3"/>
  <c r="AV36" i="3"/>
  <c r="CY58" i="3"/>
  <c r="Z14" i="3"/>
  <c r="AC123" i="3"/>
  <c r="AD123" i="3"/>
  <c r="CD36" i="3"/>
  <c r="BN123" i="3"/>
  <c r="BM123" i="3"/>
  <c r="BZ123" i="3"/>
  <c r="BY123" i="3"/>
  <c r="AS123" i="3"/>
  <c r="AT123" i="3"/>
  <c r="CP123" i="3"/>
  <c r="CQ123" i="3"/>
  <c r="BV36" i="3"/>
  <c r="AP113" i="3"/>
  <c r="DH36" i="3"/>
  <c r="AK25" i="3"/>
  <c r="AK102" i="3"/>
  <c r="AK113" i="3"/>
  <c r="AW47" i="3"/>
  <c r="AW58" i="3"/>
  <c r="AW69" i="3"/>
  <c r="AW80" i="3"/>
  <c r="AW102" i="3"/>
  <c r="DA80" i="3"/>
  <c r="DA102" i="3"/>
  <c r="BZ25" i="3"/>
  <c r="DB123" i="3"/>
  <c r="DA123" i="3"/>
  <c r="BI123" i="3"/>
  <c r="BJ123" i="3"/>
  <c r="CY36" i="3"/>
  <c r="Q123" i="3"/>
  <c r="R123" i="3"/>
  <c r="AX123" i="3"/>
  <c r="DE123" i="3"/>
  <c r="DF123" i="3"/>
  <c r="AH123" i="3"/>
  <c r="AG123" i="3"/>
  <c r="BV123" i="3"/>
  <c r="BU123" i="3"/>
  <c r="AP123" i="3"/>
  <c r="AO123" i="3"/>
  <c r="BN69" i="3"/>
  <c r="Q91" i="3"/>
  <c r="Q69" i="3"/>
  <c r="AD47" i="3"/>
  <c r="AD58" i="3"/>
  <c r="AS14" i="3"/>
  <c r="AS36" i="3"/>
  <c r="BI47" i="3"/>
  <c r="BI102" i="3"/>
  <c r="BI113" i="3"/>
  <c r="CO47" i="3"/>
  <c r="CO58" i="3"/>
  <c r="CO80" i="3"/>
  <c r="BP69" i="3"/>
  <c r="BP58" i="3"/>
  <c r="BP25" i="3"/>
  <c r="BP91" i="3"/>
  <c r="AI47" i="3"/>
  <c r="AI69" i="3"/>
  <c r="AI80" i="3"/>
  <c r="AI91" i="3"/>
  <c r="AI102" i="3"/>
  <c r="CA25" i="3"/>
  <c r="AH80" i="3"/>
  <c r="AH36" i="3"/>
  <c r="AH47" i="3"/>
  <c r="AH58" i="3"/>
  <c r="AH113" i="3"/>
  <c r="AO113" i="3"/>
  <c r="BZ47" i="3"/>
  <c r="F123" i="3"/>
  <c r="F58" i="3"/>
  <c r="E80" i="3"/>
  <c r="CZ25" i="3"/>
  <c r="O113" i="3"/>
  <c r="CY80" i="3"/>
  <c r="CN58" i="3"/>
  <c r="CZ69" i="3"/>
  <c r="BV14" i="3"/>
  <c r="AT80" i="3"/>
  <c r="AI36" i="3"/>
  <c r="BN25" i="3"/>
  <c r="BJ14" i="3"/>
  <c r="DE58" i="3"/>
  <c r="BI36" i="3"/>
  <c r="E36" i="3"/>
  <c r="CC36" i="3"/>
  <c r="BS47" i="3"/>
  <c r="BR25" i="3"/>
  <c r="Z102" i="3"/>
  <c r="BJ91" i="3"/>
  <c r="BR58" i="3"/>
  <c r="BN113" i="3"/>
  <c r="E58" i="3"/>
  <c r="AK91" i="3"/>
  <c r="O91" i="3"/>
  <c r="BG69" i="3"/>
  <c r="O58" i="3"/>
  <c r="BG36" i="3"/>
  <c r="AV69" i="3"/>
  <c r="AV113" i="3"/>
  <c r="AI14" i="3"/>
  <c r="AD113" i="3"/>
  <c r="AL47" i="3"/>
  <c r="BZ58" i="3"/>
  <c r="AK47" i="3"/>
  <c r="BV58" i="3"/>
  <c r="CC80" i="3"/>
  <c r="O36" i="3"/>
  <c r="O102" i="3"/>
  <c r="BG102" i="3"/>
  <c r="CY91" i="3"/>
  <c r="AK69" i="3"/>
  <c r="CO69" i="3"/>
  <c r="BP80" i="3"/>
  <c r="DB25" i="3"/>
  <c r="AH102" i="3"/>
  <c r="AP14" i="3"/>
  <c r="AP47" i="3"/>
  <c r="AP69" i="3"/>
  <c r="BU113" i="3"/>
  <c r="DF69" i="3"/>
  <c r="DF102" i="3"/>
  <c r="DH91" i="3"/>
  <c r="AW91" i="3"/>
  <c r="CC69" i="3"/>
  <c r="AV80" i="3"/>
  <c r="CY69" i="3"/>
  <c r="P36" i="3"/>
  <c r="BH25" i="3"/>
  <c r="BU47" i="3"/>
  <c r="DF14" i="3"/>
  <c r="F102" i="3"/>
  <c r="Z80" i="3"/>
  <c r="Z91" i="3"/>
  <c r="Z113" i="3"/>
  <c r="AG47" i="3"/>
  <c r="AG25" i="3"/>
  <c r="AG113" i="3"/>
  <c r="AL14" i="3"/>
  <c r="AL91" i="3"/>
  <c r="AT69" i="3"/>
  <c r="AT91" i="3"/>
  <c r="AT102" i="3"/>
  <c r="AT113" i="3"/>
  <c r="AX25" i="3"/>
  <c r="AX69" i="3"/>
  <c r="AX91" i="3"/>
  <c r="BJ69" i="3"/>
  <c r="BJ113" i="3"/>
  <c r="BR80" i="3"/>
  <c r="BR102" i="3"/>
  <c r="BR113" i="3"/>
  <c r="CD102" i="3"/>
  <c r="CD113" i="3"/>
  <c r="DB69" i="3"/>
  <c r="BI14" i="3"/>
  <c r="DA14" i="3"/>
  <c r="AC14" i="3"/>
  <c r="BN36" i="3"/>
  <c r="BN58" i="3"/>
  <c r="BN80" i="3"/>
  <c r="BN91" i="3"/>
  <c r="CA47" i="3"/>
  <c r="CA69" i="3"/>
  <c r="CA80" i="3"/>
  <c r="CA91" i="3"/>
  <c r="CA113" i="3"/>
  <c r="DB14" i="3"/>
  <c r="CA14" i="3"/>
  <c r="AP80" i="3"/>
  <c r="DF47" i="3"/>
  <c r="DF80" i="3"/>
  <c r="DH69" i="3"/>
  <c r="DH25" i="3"/>
  <c r="DH47" i="3"/>
  <c r="AH25" i="3"/>
  <c r="BG91" i="3"/>
  <c r="CC58" i="3"/>
  <c r="AD102" i="3"/>
  <c r="CO91" i="3"/>
  <c r="BP113" i="3"/>
  <c r="DF25" i="3"/>
  <c r="CD58" i="3"/>
  <c r="CC47" i="3"/>
  <c r="AP102" i="3"/>
  <c r="AP91" i="3"/>
  <c r="BU25" i="3"/>
  <c r="DF91" i="3"/>
  <c r="DH80" i="3"/>
  <c r="Q14" i="3"/>
  <c r="AK58" i="3"/>
  <c r="CN25" i="3"/>
  <c r="CN80" i="3"/>
  <c r="O47" i="3"/>
  <c r="BG80" i="3"/>
  <c r="BG58" i="3"/>
  <c r="BG47" i="3"/>
  <c r="BG25" i="3"/>
  <c r="O25" i="3"/>
  <c r="P113" i="3"/>
  <c r="AV91" i="3"/>
  <c r="AV102" i="3"/>
  <c r="BH113" i="3"/>
  <c r="CN91" i="3"/>
  <c r="CN102" i="3"/>
  <c r="CN113" i="3"/>
  <c r="CZ80" i="3"/>
  <c r="CZ113" i="3"/>
  <c r="BV25" i="3"/>
  <c r="Z25" i="3"/>
  <c r="Z69" i="3"/>
  <c r="AL69" i="3"/>
  <c r="AX80" i="3"/>
  <c r="AX113" i="3"/>
  <c r="BJ58" i="3"/>
  <c r="BJ80" i="3"/>
  <c r="CD47" i="3"/>
  <c r="DB102" i="3"/>
  <c r="Q25" i="3"/>
  <c r="BW112" i="3"/>
  <c r="BW110" i="3"/>
  <c r="BW108" i="3"/>
  <c r="BW109" i="3"/>
  <c r="BW111" i="3"/>
  <c r="BW101" i="3"/>
  <c r="BW107" i="3"/>
  <c r="BW105" i="3"/>
  <c r="BW104" i="3"/>
  <c r="BW100" i="3"/>
  <c r="BW99" i="3"/>
  <c r="BW98" i="3"/>
  <c r="BW97" i="3"/>
  <c r="BW96" i="3"/>
  <c r="BW95" i="3"/>
  <c r="BW94" i="3"/>
  <c r="BW93" i="3"/>
  <c r="BW92" i="3"/>
  <c r="BW90" i="3"/>
  <c r="BW89" i="3"/>
  <c r="BW88" i="3"/>
  <c r="BW87" i="3"/>
  <c r="BW86" i="3"/>
  <c r="BW85" i="3"/>
  <c r="BW103" i="3"/>
  <c r="BW84" i="3"/>
  <c r="BW83" i="3"/>
  <c r="BW82" i="3"/>
  <c r="BW81" i="3"/>
  <c r="BW79" i="3"/>
  <c r="BW78" i="3"/>
  <c r="BW77" i="3"/>
  <c r="BW76" i="3"/>
  <c r="BW75" i="3"/>
  <c r="BW74" i="3"/>
  <c r="BW73" i="3"/>
  <c r="BW72" i="3"/>
  <c r="BW71" i="3"/>
  <c r="BW70" i="3"/>
  <c r="BW106" i="3"/>
  <c r="BW68" i="3"/>
  <c r="BW67" i="3"/>
  <c r="BW66" i="3"/>
  <c r="BW65" i="3"/>
  <c r="BW64" i="3"/>
  <c r="BW63" i="3"/>
  <c r="BW62" i="3"/>
  <c r="BW61" i="3"/>
  <c r="BW60" i="3"/>
  <c r="BW59" i="3"/>
  <c r="BW57" i="3"/>
  <c r="BW56" i="3"/>
  <c r="BW55" i="3"/>
  <c r="BW54" i="3"/>
  <c r="BW53" i="3"/>
  <c r="BW52" i="3"/>
  <c r="BW51" i="3"/>
  <c r="BW50" i="3"/>
  <c r="BW49" i="3"/>
  <c r="BW48" i="3"/>
  <c r="BW46" i="3"/>
  <c r="BW45" i="3"/>
  <c r="BW44" i="3"/>
  <c r="BW43" i="3"/>
  <c r="BW42" i="3"/>
  <c r="BW41" i="3"/>
  <c r="BW40" i="3"/>
  <c r="BW38" i="3"/>
  <c r="BW5" i="3"/>
  <c r="BW39" i="3"/>
  <c r="BW30" i="3"/>
  <c r="BW28" i="3"/>
  <c r="BW15" i="3"/>
  <c r="BW6" i="3"/>
  <c r="BW35" i="3"/>
  <c r="BW33" i="3"/>
  <c r="BW31" i="3"/>
  <c r="BW29" i="3"/>
  <c r="BW27" i="3"/>
  <c r="BW24" i="3"/>
  <c r="BW22" i="3"/>
  <c r="BW20" i="3"/>
  <c r="BW18" i="3"/>
  <c r="BW16" i="3"/>
  <c r="BW13" i="3"/>
  <c r="BW11" i="3"/>
  <c r="BW9" i="3"/>
  <c r="BW4" i="3"/>
  <c r="BW37" i="3"/>
  <c r="BW7" i="3"/>
  <c r="BW34" i="3"/>
  <c r="BW32" i="3"/>
  <c r="BW26" i="3"/>
  <c r="BW23" i="3"/>
  <c r="BW21" i="3"/>
  <c r="BW19" i="3"/>
  <c r="BW17" i="3"/>
  <c r="BW12" i="3"/>
  <c r="BW10" i="3"/>
  <c r="BW8" i="3"/>
  <c r="AR111" i="3"/>
  <c r="AR109" i="3"/>
  <c r="AR108" i="3"/>
  <c r="AR112" i="3"/>
  <c r="AR110" i="3"/>
  <c r="AR103" i="3"/>
  <c r="AR101" i="3"/>
  <c r="AR105" i="3"/>
  <c r="AR106" i="3"/>
  <c r="AR104" i="3"/>
  <c r="AR100" i="3"/>
  <c r="AR99" i="3"/>
  <c r="AR98" i="3"/>
  <c r="AR97" i="3"/>
  <c r="AR96" i="3"/>
  <c r="AR95" i="3"/>
  <c r="AR94" i="3"/>
  <c r="AR93" i="3"/>
  <c r="AR92" i="3"/>
  <c r="AR107" i="3"/>
  <c r="AR90" i="3"/>
  <c r="AR89" i="3"/>
  <c r="AR88" i="3"/>
  <c r="AR87" i="3"/>
  <c r="AR86" i="3"/>
  <c r="AR85" i="3"/>
  <c r="AR84" i="3"/>
  <c r="AR83" i="3"/>
  <c r="AR82" i="3"/>
  <c r="AR81" i="3"/>
  <c r="AR79" i="3"/>
  <c r="AR78" i="3"/>
  <c r="AR77" i="3"/>
  <c r="AR76" i="3"/>
  <c r="AR75" i="3"/>
  <c r="AR74" i="3"/>
  <c r="AR73" i="3"/>
  <c r="AR72" i="3"/>
  <c r="AR71" i="3"/>
  <c r="AR70" i="3"/>
  <c r="AR68" i="3"/>
  <c r="AR67" i="3"/>
  <c r="AR66" i="3"/>
  <c r="AR65" i="3"/>
  <c r="AR64" i="3"/>
  <c r="AR63" i="3"/>
  <c r="AR62" i="3"/>
  <c r="AR61" i="3"/>
  <c r="AR60" i="3"/>
  <c r="AR59" i="3"/>
  <c r="AR57" i="3"/>
  <c r="AR56" i="3"/>
  <c r="AR55" i="3"/>
  <c r="AR54" i="3"/>
  <c r="AR53" i="3"/>
  <c r="AR52" i="3"/>
  <c r="AR51" i="3"/>
  <c r="AR50" i="3"/>
  <c r="AR49" i="3"/>
  <c r="AR48" i="3"/>
  <c r="AR46" i="3"/>
  <c r="AR45" i="3"/>
  <c r="AR44" i="3"/>
  <c r="AR43" i="3"/>
  <c r="AR42" i="3"/>
  <c r="AR38" i="3"/>
  <c r="AR35" i="3"/>
  <c r="AR33" i="3"/>
  <c r="AR4" i="3"/>
  <c r="AR27" i="3"/>
  <c r="AR22" i="3"/>
  <c r="AR20" i="3"/>
  <c r="AR16" i="3"/>
  <c r="AR13" i="3"/>
  <c r="AR11" i="3"/>
  <c r="AR5" i="3"/>
  <c r="AR41" i="3"/>
  <c r="AR40" i="3"/>
  <c r="AR30" i="3"/>
  <c r="AR28" i="3"/>
  <c r="AR26" i="3"/>
  <c r="AR23" i="3"/>
  <c r="AR21" i="3"/>
  <c r="AR19" i="3"/>
  <c r="AR17" i="3"/>
  <c r="AR15" i="3"/>
  <c r="AR12" i="3"/>
  <c r="AR10" i="3"/>
  <c r="AR8" i="3"/>
  <c r="AR7" i="3"/>
  <c r="AR37" i="3"/>
  <c r="AR34" i="3"/>
  <c r="AR32" i="3"/>
  <c r="AR6" i="3"/>
  <c r="AR39" i="3"/>
  <c r="AR31" i="3"/>
  <c r="AR29" i="3"/>
  <c r="AR24" i="3"/>
  <c r="AR18" i="3"/>
  <c r="AR9" i="3"/>
  <c r="AD36" i="3"/>
  <c r="AD25" i="3"/>
  <c r="F80" i="3"/>
  <c r="AG69" i="3"/>
  <c r="AL36" i="3"/>
  <c r="CD69" i="3"/>
  <c r="R3" i="3"/>
  <c r="R131" i="3"/>
  <c r="AC36" i="3"/>
  <c r="BM91" i="3"/>
  <c r="BZ102" i="3"/>
  <c r="DE113" i="3"/>
  <c r="AY131" i="3"/>
  <c r="AY3" i="3"/>
  <c r="AW36" i="3"/>
  <c r="CD25" i="3"/>
  <c r="F36" i="3"/>
  <c r="Z58" i="3"/>
  <c r="BH91" i="3"/>
  <c r="E91" i="3"/>
  <c r="CC102" i="3"/>
  <c r="P91" i="3"/>
  <c r="BO112" i="3"/>
  <c r="BO111" i="3"/>
  <c r="BO110" i="3"/>
  <c r="BO109" i="3"/>
  <c r="BO108" i="3"/>
  <c r="BO105" i="3"/>
  <c r="BO100" i="3"/>
  <c r="BO106" i="3"/>
  <c r="BO104" i="3"/>
  <c r="BO103" i="3"/>
  <c r="BO99" i="3"/>
  <c r="BO95" i="3"/>
  <c r="BO107" i="3"/>
  <c r="BO101" i="3"/>
  <c r="BO96" i="3"/>
  <c r="BO92" i="3"/>
  <c r="BO97" i="3"/>
  <c r="BO93" i="3"/>
  <c r="BO87" i="3"/>
  <c r="BO84" i="3"/>
  <c r="BO83" i="3"/>
  <c r="BO82" i="3"/>
  <c r="BO81" i="3"/>
  <c r="BO79" i="3"/>
  <c r="BO88" i="3"/>
  <c r="BO98" i="3"/>
  <c r="BO86" i="3"/>
  <c r="BO78" i="3"/>
  <c r="BO74" i="3"/>
  <c r="BO70" i="3"/>
  <c r="BO68" i="3"/>
  <c r="BO67" i="3"/>
  <c r="BO66" i="3"/>
  <c r="BO65" i="3"/>
  <c r="BO64" i="3"/>
  <c r="BO63" i="3"/>
  <c r="BO90" i="3"/>
  <c r="BO89" i="3"/>
  <c r="BO85" i="3"/>
  <c r="BO75" i="3"/>
  <c r="BO71" i="3"/>
  <c r="BO61" i="3"/>
  <c r="BO56" i="3"/>
  <c r="BO77" i="3"/>
  <c r="BO73" i="3"/>
  <c r="BO62" i="3"/>
  <c r="BO57" i="3"/>
  <c r="BO72" i="3"/>
  <c r="BO59" i="3"/>
  <c r="BO54" i="3"/>
  <c r="BO51" i="3"/>
  <c r="BO46" i="3"/>
  <c r="BO42" i="3"/>
  <c r="BO94" i="3"/>
  <c r="BO52" i="3"/>
  <c r="BO48" i="3"/>
  <c r="BO43" i="3"/>
  <c r="BO31" i="3"/>
  <c r="BO30" i="3"/>
  <c r="BO29" i="3"/>
  <c r="BO28" i="3"/>
  <c r="BO27" i="3"/>
  <c r="BO26" i="3"/>
  <c r="BO24" i="3"/>
  <c r="BO23" i="3"/>
  <c r="BO22" i="3"/>
  <c r="BO21" i="3"/>
  <c r="BO20" i="3"/>
  <c r="BO19" i="3"/>
  <c r="BO18" i="3"/>
  <c r="BO17" i="3"/>
  <c r="BO16" i="3"/>
  <c r="BO15" i="3"/>
  <c r="BO13" i="3"/>
  <c r="BO12" i="3"/>
  <c r="BO11" i="3"/>
  <c r="BO10" i="3"/>
  <c r="BO9" i="3"/>
  <c r="BO8" i="3"/>
  <c r="BO7" i="3"/>
  <c r="BO6" i="3"/>
  <c r="BO5" i="3"/>
  <c r="BO4" i="3"/>
  <c r="BO76" i="3"/>
  <c r="BO53" i="3"/>
  <c r="BO49" i="3"/>
  <c r="BO44" i="3"/>
  <c r="BO60" i="3"/>
  <c r="BO55" i="3"/>
  <c r="BO37" i="3"/>
  <c r="BO35" i="3"/>
  <c r="BO33" i="3"/>
  <c r="BO40" i="3"/>
  <c r="BO50" i="3"/>
  <c r="BO45" i="3"/>
  <c r="BO41" i="3"/>
  <c r="BO39" i="3"/>
  <c r="BO38" i="3"/>
  <c r="BO34" i="3"/>
  <c r="BO32" i="3"/>
  <c r="F25" i="3"/>
  <c r="F47" i="3"/>
  <c r="AG80" i="3"/>
  <c r="AG91" i="3"/>
  <c r="AX102" i="3"/>
  <c r="BY25" i="3"/>
  <c r="BY102" i="3"/>
  <c r="BY113" i="3"/>
  <c r="CD80" i="3"/>
  <c r="DB58" i="3"/>
  <c r="Q58" i="3"/>
  <c r="AD69" i="3"/>
  <c r="AS113" i="3"/>
  <c r="BJ36" i="3"/>
  <c r="BJ25" i="3"/>
  <c r="AO69" i="3"/>
  <c r="BM69" i="3"/>
  <c r="BM58" i="3"/>
  <c r="BZ69" i="3"/>
  <c r="DE47" i="3"/>
  <c r="CE110" i="3"/>
  <c r="CE108" i="3"/>
  <c r="CE107" i="3"/>
  <c r="CE106" i="3"/>
  <c r="CE105" i="3"/>
  <c r="CE104" i="3"/>
  <c r="CE103" i="3"/>
  <c r="CE111" i="3"/>
  <c r="CE109" i="3"/>
  <c r="CE101" i="3"/>
  <c r="CE112" i="3"/>
  <c r="CE98" i="3"/>
  <c r="CE94" i="3"/>
  <c r="CE99" i="3"/>
  <c r="CE95" i="3"/>
  <c r="CE90" i="3"/>
  <c r="CE93" i="3"/>
  <c r="CE86" i="3"/>
  <c r="CE100" i="3"/>
  <c r="CE96" i="3"/>
  <c r="CE92" i="3"/>
  <c r="CE87" i="3"/>
  <c r="CE89" i="3"/>
  <c r="CE85" i="3"/>
  <c r="CE83" i="3"/>
  <c r="CE81" i="3"/>
  <c r="CE77" i="3"/>
  <c r="CE73" i="3"/>
  <c r="CE97" i="3"/>
  <c r="CE78" i="3"/>
  <c r="CE74" i="3"/>
  <c r="CE70" i="3"/>
  <c r="CE67" i="3"/>
  <c r="CE65" i="3"/>
  <c r="CE63" i="3"/>
  <c r="CE60" i="3"/>
  <c r="CE55" i="3"/>
  <c r="CE88" i="3"/>
  <c r="CE79" i="3"/>
  <c r="CE76" i="3"/>
  <c r="CE72" i="3"/>
  <c r="CE61" i="3"/>
  <c r="CE56" i="3"/>
  <c r="CE53" i="3"/>
  <c r="CE52" i="3"/>
  <c r="CE51" i="3"/>
  <c r="CE50" i="3"/>
  <c r="CE49" i="3"/>
  <c r="CE48" i="3"/>
  <c r="CE46" i="3"/>
  <c r="CE45" i="3"/>
  <c r="CE44" i="3"/>
  <c r="CE43" i="3"/>
  <c r="CE42" i="3"/>
  <c r="CE41" i="3"/>
  <c r="CE40" i="3"/>
  <c r="CE39" i="3"/>
  <c r="CE38" i="3"/>
  <c r="CE37" i="3"/>
  <c r="CE35" i="3"/>
  <c r="CE34" i="3"/>
  <c r="CE33" i="3"/>
  <c r="CE32" i="3"/>
  <c r="CE84" i="3"/>
  <c r="CE75" i="3"/>
  <c r="CE68" i="3"/>
  <c r="CE62" i="3"/>
  <c r="CE57" i="3"/>
  <c r="CE82" i="3"/>
  <c r="CE71" i="3"/>
  <c r="CE64" i="3"/>
  <c r="CE66" i="3"/>
  <c r="CE54" i="3"/>
  <c r="CE30" i="3"/>
  <c r="CE28" i="3"/>
  <c r="CE26" i="3"/>
  <c r="CE23" i="3"/>
  <c r="CE21" i="3"/>
  <c r="CE19" i="3"/>
  <c r="CE17" i="3"/>
  <c r="CE15" i="3"/>
  <c r="CE12" i="3"/>
  <c r="CE10" i="3"/>
  <c r="CE8" i="3"/>
  <c r="CE6" i="3"/>
  <c r="CE9" i="3"/>
  <c r="CE5" i="3"/>
  <c r="CE31" i="3"/>
  <c r="CE29" i="3"/>
  <c r="CE27" i="3"/>
  <c r="CE24" i="3"/>
  <c r="CE22" i="3"/>
  <c r="CE20" i="3"/>
  <c r="CE18" i="3"/>
  <c r="CE16" i="3"/>
  <c r="CE13" i="3"/>
  <c r="CE11" i="3"/>
  <c r="CE4" i="3"/>
  <c r="CE59" i="3"/>
  <c r="CE7" i="3"/>
  <c r="DA36" i="3"/>
  <c r="AP25" i="3"/>
  <c r="DF58" i="3"/>
  <c r="DH102" i="3"/>
  <c r="BV47" i="3"/>
  <c r="BV113" i="3"/>
  <c r="DA113" i="3"/>
  <c r="CY14" i="3"/>
  <c r="CC14" i="3"/>
  <c r="CZ36" i="3"/>
  <c r="BS36" i="3"/>
  <c r="Z36" i="3"/>
  <c r="CN36" i="3"/>
  <c r="BR47" i="3"/>
  <c r="CN47" i="3"/>
  <c r="DA58" i="3"/>
  <c r="P58" i="3"/>
  <c r="CN69" i="3"/>
  <c r="O69" i="3"/>
  <c r="O80" i="3"/>
  <c r="AA80" i="3"/>
  <c r="CZ58" i="3"/>
  <c r="BH47" i="3"/>
  <c r="CZ14" i="3"/>
  <c r="AQ111" i="3"/>
  <c r="AQ109" i="3"/>
  <c r="AQ107" i="3"/>
  <c r="AQ106" i="3"/>
  <c r="AQ105" i="3"/>
  <c r="AQ104" i="3"/>
  <c r="AQ112" i="3"/>
  <c r="AQ108" i="3"/>
  <c r="AQ103" i="3"/>
  <c r="AQ110" i="3"/>
  <c r="AQ100" i="3"/>
  <c r="AQ99" i="3"/>
  <c r="AQ95" i="3"/>
  <c r="AQ101" i="3"/>
  <c r="AQ96" i="3"/>
  <c r="AQ92" i="3"/>
  <c r="AQ97" i="3"/>
  <c r="AQ93" i="3"/>
  <c r="AQ87" i="3"/>
  <c r="AQ88" i="3"/>
  <c r="AQ98" i="3"/>
  <c r="AQ90" i="3"/>
  <c r="AQ86" i="3"/>
  <c r="AQ84" i="3"/>
  <c r="AQ82" i="3"/>
  <c r="AQ79" i="3"/>
  <c r="AQ78" i="3"/>
  <c r="AQ74" i="3"/>
  <c r="AQ70" i="3"/>
  <c r="AQ89" i="3"/>
  <c r="AQ85" i="3"/>
  <c r="AQ75" i="3"/>
  <c r="AQ71" i="3"/>
  <c r="AQ94" i="3"/>
  <c r="AQ81" i="3"/>
  <c r="AQ68" i="3"/>
  <c r="AQ66" i="3"/>
  <c r="AQ64" i="3"/>
  <c r="AQ61" i="3"/>
  <c r="AQ56" i="3"/>
  <c r="AQ83" i="3"/>
  <c r="AQ77" i="3"/>
  <c r="AQ73" i="3"/>
  <c r="AQ62" i="3"/>
  <c r="AQ57" i="3"/>
  <c r="AQ54" i="3"/>
  <c r="AQ53" i="3"/>
  <c r="AQ52" i="3"/>
  <c r="AQ51" i="3"/>
  <c r="AQ50" i="3"/>
  <c r="AQ49" i="3"/>
  <c r="AQ48" i="3"/>
  <c r="AQ46" i="3"/>
  <c r="AQ45" i="3"/>
  <c r="AQ44" i="3"/>
  <c r="AQ43" i="3"/>
  <c r="AQ42" i="3"/>
  <c r="AQ41" i="3"/>
  <c r="AQ40" i="3"/>
  <c r="AQ39" i="3"/>
  <c r="AQ38" i="3"/>
  <c r="AQ37" i="3"/>
  <c r="AQ35" i="3"/>
  <c r="AQ34" i="3"/>
  <c r="AQ33" i="3"/>
  <c r="AQ32" i="3"/>
  <c r="AQ72" i="3"/>
  <c r="AQ63" i="3"/>
  <c r="AQ59" i="3"/>
  <c r="AQ76" i="3"/>
  <c r="AQ65" i="3"/>
  <c r="AQ67" i="3"/>
  <c r="AQ60" i="3"/>
  <c r="AQ31" i="3"/>
  <c r="AQ29" i="3"/>
  <c r="AQ27" i="3"/>
  <c r="AQ24" i="3"/>
  <c r="AQ22" i="3"/>
  <c r="AQ20" i="3"/>
  <c r="AQ18" i="3"/>
  <c r="AQ16" i="3"/>
  <c r="AQ13" i="3"/>
  <c r="AQ11" i="3"/>
  <c r="AQ9" i="3"/>
  <c r="AQ5" i="3"/>
  <c r="AQ4" i="3"/>
  <c r="AQ55" i="3"/>
  <c r="AQ30" i="3"/>
  <c r="AQ28" i="3"/>
  <c r="AQ26" i="3"/>
  <c r="AQ23" i="3"/>
  <c r="AQ21" i="3"/>
  <c r="AQ19" i="3"/>
  <c r="AQ17" i="3"/>
  <c r="AQ15" i="3"/>
  <c r="AQ12" i="3"/>
  <c r="AQ10" i="3"/>
  <c r="AQ8" i="3"/>
  <c r="AQ7" i="3"/>
  <c r="AQ6" i="3"/>
  <c r="O14" i="3"/>
  <c r="P102" i="3"/>
  <c r="AF112" i="3"/>
  <c r="AF111" i="3"/>
  <c r="AF110" i="3"/>
  <c r="AF109" i="3"/>
  <c r="AF108" i="3"/>
  <c r="AF103" i="3"/>
  <c r="AF100" i="3"/>
  <c r="AF106" i="3"/>
  <c r="AF99" i="3"/>
  <c r="AF95" i="3"/>
  <c r="AF104" i="3"/>
  <c r="AF101" i="3"/>
  <c r="AF96" i="3"/>
  <c r="AF92" i="3"/>
  <c r="AF107" i="3"/>
  <c r="AF105" i="3"/>
  <c r="AF97" i="3"/>
  <c r="AF87" i="3"/>
  <c r="AF84" i="3"/>
  <c r="AF83" i="3"/>
  <c r="AF82" i="3"/>
  <c r="AF81" i="3"/>
  <c r="AF79" i="3"/>
  <c r="AF88" i="3"/>
  <c r="AF94" i="3"/>
  <c r="AF93" i="3"/>
  <c r="AF90" i="3"/>
  <c r="AF86" i="3"/>
  <c r="AF78" i="3"/>
  <c r="AF74" i="3"/>
  <c r="AF70" i="3"/>
  <c r="AF68" i="3"/>
  <c r="AF67" i="3"/>
  <c r="AF66" i="3"/>
  <c r="AF65" i="3"/>
  <c r="AF64" i="3"/>
  <c r="AF89" i="3"/>
  <c r="AF85" i="3"/>
  <c r="AF75" i="3"/>
  <c r="AF71" i="3"/>
  <c r="AF61" i="3"/>
  <c r="AF56" i="3"/>
  <c r="AF77" i="3"/>
  <c r="AF73" i="3"/>
  <c r="AF62" i="3"/>
  <c r="AF57" i="3"/>
  <c r="AF76" i="3"/>
  <c r="AF63" i="3"/>
  <c r="AF59" i="3"/>
  <c r="AF51" i="3"/>
  <c r="AF46" i="3"/>
  <c r="AF42" i="3"/>
  <c r="AF98" i="3"/>
  <c r="AF52" i="3"/>
  <c r="AF48" i="3"/>
  <c r="AF43" i="3"/>
  <c r="AF32" i="3"/>
  <c r="AF31" i="3"/>
  <c r="AF30" i="3"/>
  <c r="AF29" i="3"/>
  <c r="AF28" i="3"/>
  <c r="AF27" i="3"/>
  <c r="AF26" i="3"/>
  <c r="AF24" i="3"/>
  <c r="AF23" i="3"/>
  <c r="AF22" i="3"/>
  <c r="AF21" i="3"/>
  <c r="AF20" i="3"/>
  <c r="AF19" i="3"/>
  <c r="AF18" i="3"/>
  <c r="AF17" i="3"/>
  <c r="AF16" i="3"/>
  <c r="AF15" i="3"/>
  <c r="AF13" i="3"/>
  <c r="AF12" i="3"/>
  <c r="AF11" i="3"/>
  <c r="AF10" i="3"/>
  <c r="AF9" i="3"/>
  <c r="AF8" i="3"/>
  <c r="AF7" i="3"/>
  <c r="AF6" i="3"/>
  <c r="AF5" i="3"/>
  <c r="AF4" i="3"/>
  <c r="AF72" i="3"/>
  <c r="AF53" i="3"/>
  <c r="AF49" i="3"/>
  <c r="AF44" i="3"/>
  <c r="AF55" i="3"/>
  <c r="AF40" i="3"/>
  <c r="AF35" i="3"/>
  <c r="AF33" i="3"/>
  <c r="AF41" i="3"/>
  <c r="AF38" i="3"/>
  <c r="AF60" i="3"/>
  <c r="AF54" i="3"/>
  <c r="AF50" i="3"/>
  <c r="AF45" i="3"/>
  <c r="AF39" i="3"/>
  <c r="AF37" i="3"/>
  <c r="AF34" i="3"/>
  <c r="DE36" i="3"/>
  <c r="F91" i="3"/>
  <c r="F113" i="3"/>
  <c r="AG14" i="3"/>
  <c r="AG36" i="3"/>
  <c r="AG58" i="3"/>
  <c r="AL58" i="3"/>
  <c r="AT25" i="3"/>
  <c r="AX14" i="3"/>
  <c r="AX36" i="3"/>
  <c r="BY58" i="3"/>
  <c r="CD91" i="3"/>
  <c r="CP112" i="3"/>
  <c r="CP111" i="3"/>
  <c r="CP110" i="3"/>
  <c r="CP109" i="3"/>
  <c r="CP107" i="3"/>
  <c r="CP106" i="3"/>
  <c r="CP105" i="3"/>
  <c r="CP104" i="3"/>
  <c r="CP103" i="3"/>
  <c r="CP108" i="3"/>
  <c r="CP100" i="3"/>
  <c r="CP101" i="3"/>
  <c r="CP97" i="3"/>
  <c r="CP98" i="3"/>
  <c r="CP94" i="3"/>
  <c r="CP99" i="3"/>
  <c r="CP95" i="3"/>
  <c r="CP92" i="3"/>
  <c r="CP90" i="3"/>
  <c r="CP89" i="3"/>
  <c r="CP85" i="3"/>
  <c r="CP83" i="3"/>
  <c r="CP82" i="3"/>
  <c r="CP81" i="3"/>
  <c r="CP79" i="3"/>
  <c r="CP86" i="3"/>
  <c r="CP76" i="3"/>
  <c r="CP72" i="3"/>
  <c r="CP68" i="3"/>
  <c r="CP67" i="3"/>
  <c r="CP66" i="3"/>
  <c r="CP65" i="3"/>
  <c r="CP64" i="3"/>
  <c r="CP63" i="3"/>
  <c r="CP93" i="3"/>
  <c r="CP87" i="3"/>
  <c r="CP77" i="3"/>
  <c r="CP73" i="3"/>
  <c r="CP96" i="3"/>
  <c r="CP88" i="3"/>
  <c r="CP75" i="3"/>
  <c r="CP71" i="3"/>
  <c r="CP59" i="3"/>
  <c r="CP54" i="3"/>
  <c r="CP60" i="3"/>
  <c r="CP55" i="3"/>
  <c r="CP61" i="3"/>
  <c r="CP56" i="3"/>
  <c r="CP51" i="3"/>
  <c r="CP46" i="3"/>
  <c r="CP42" i="3"/>
  <c r="CP74" i="3"/>
  <c r="CP52" i="3"/>
  <c r="CP48" i="3"/>
  <c r="CP43" i="3"/>
  <c r="CP40" i="3"/>
  <c r="CP39" i="3"/>
  <c r="CP38" i="3"/>
  <c r="CP37" i="3"/>
  <c r="CP35" i="3"/>
  <c r="CP34" i="3"/>
  <c r="CP33" i="3"/>
  <c r="CP32" i="3"/>
  <c r="CP31" i="3"/>
  <c r="CP30" i="3"/>
  <c r="CP29" i="3"/>
  <c r="CP28" i="3"/>
  <c r="CP27" i="3"/>
  <c r="CP26" i="3"/>
  <c r="CP24" i="3"/>
  <c r="CP23" i="3"/>
  <c r="CP22" i="3"/>
  <c r="CP21" i="3"/>
  <c r="CP20" i="3"/>
  <c r="CP19" i="3"/>
  <c r="CP18" i="3"/>
  <c r="CP17" i="3"/>
  <c r="CP16" i="3"/>
  <c r="CP15" i="3"/>
  <c r="CP13" i="3"/>
  <c r="CP12" i="3"/>
  <c r="CP11" i="3"/>
  <c r="CP10" i="3"/>
  <c r="CP9" i="3"/>
  <c r="CP8" i="3"/>
  <c r="CP7" i="3"/>
  <c r="CP6" i="3"/>
  <c r="CP5" i="3"/>
  <c r="CP4" i="3"/>
  <c r="CP84" i="3"/>
  <c r="CP78" i="3"/>
  <c r="CP70" i="3"/>
  <c r="CP50" i="3"/>
  <c r="CP45" i="3"/>
  <c r="CP41" i="3"/>
  <c r="CP62" i="3"/>
  <c r="CP44" i="3"/>
  <c r="CP57" i="3"/>
  <c r="CP53" i="3"/>
  <c r="CP49" i="3"/>
  <c r="CQ131" i="3"/>
  <c r="CQ3" i="3"/>
  <c r="AC25" i="3"/>
  <c r="AC69" i="3"/>
  <c r="AC91" i="3"/>
  <c r="BN47" i="3"/>
  <c r="BN102" i="3"/>
  <c r="CA102" i="3"/>
  <c r="Q102" i="3"/>
  <c r="AD80" i="3"/>
  <c r="AS25" i="3"/>
  <c r="AS69" i="3"/>
  <c r="AS102" i="3"/>
  <c r="BI69" i="3"/>
  <c r="BI58" i="3"/>
  <c r="BI91" i="3"/>
  <c r="CO113" i="3"/>
  <c r="AI58" i="3"/>
  <c r="AX47" i="3"/>
  <c r="AI25" i="3"/>
  <c r="CO14" i="3"/>
  <c r="AH91" i="3"/>
  <c r="AO102" i="3"/>
  <c r="AO91" i="3"/>
  <c r="BM80" i="3"/>
  <c r="BM113" i="3"/>
  <c r="BZ91" i="3"/>
  <c r="BZ113" i="3"/>
  <c r="DE69" i="3"/>
  <c r="DE91" i="3"/>
  <c r="CF131" i="3"/>
  <c r="CF3" i="3"/>
  <c r="G131" i="3"/>
  <c r="G3" i="3"/>
  <c r="AT58" i="3"/>
  <c r="Q36" i="3"/>
  <c r="BI25" i="3"/>
  <c r="BU58" i="3"/>
  <c r="BU14" i="3"/>
  <c r="BU36" i="3"/>
  <c r="BU91" i="3"/>
  <c r="DH58" i="3"/>
  <c r="DH113" i="3"/>
  <c r="E25" i="3"/>
  <c r="E102" i="3"/>
  <c r="AW113" i="3"/>
  <c r="BV102" i="3"/>
  <c r="BV69" i="3"/>
  <c r="CC25" i="3"/>
  <c r="DA91" i="3"/>
  <c r="DA47" i="3"/>
  <c r="DA69" i="3"/>
  <c r="BH36" i="3"/>
  <c r="AE112" i="3"/>
  <c r="AE110" i="3"/>
  <c r="AE109" i="3"/>
  <c r="AE108" i="3"/>
  <c r="AE111" i="3"/>
  <c r="AE107" i="3"/>
  <c r="AE106" i="3"/>
  <c r="AE103" i="3"/>
  <c r="AE101" i="3"/>
  <c r="AE104" i="3"/>
  <c r="AE100" i="3"/>
  <c r="AE99" i="3"/>
  <c r="AE98" i="3"/>
  <c r="AE97" i="3"/>
  <c r="AE96" i="3"/>
  <c r="AE95" i="3"/>
  <c r="AE94" i="3"/>
  <c r="AE93" i="3"/>
  <c r="AE92" i="3"/>
  <c r="AE105" i="3"/>
  <c r="AE90" i="3"/>
  <c r="AE89" i="3"/>
  <c r="AE88" i="3"/>
  <c r="AE87" i="3"/>
  <c r="AE86" i="3"/>
  <c r="AE85" i="3"/>
  <c r="AE84" i="3"/>
  <c r="AE83" i="3"/>
  <c r="AE82" i="3"/>
  <c r="AE81" i="3"/>
  <c r="AE79" i="3"/>
  <c r="AE78" i="3"/>
  <c r="AE77" i="3"/>
  <c r="AE76" i="3"/>
  <c r="AE75" i="3"/>
  <c r="AE74" i="3"/>
  <c r="AE73" i="3"/>
  <c r="AE72" i="3"/>
  <c r="AE71" i="3"/>
  <c r="AE70" i="3"/>
  <c r="AE68" i="3"/>
  <c r="AE67" i="3"/>
  <c r="AE66" i="3"/>
  <c r="AE65" i="3"/>
  <c r="AE64" i="3"/>
  <c r="AE63" i="3"/>
  <c r="AE62" i="3"/>
  <c r="AE61" i="3"/>
  <c r="AE60" i="3"/>
  <c r="AE59" i="3"/>
  <c r="AE57" i="3"/>
  <c r="AE56" i="3"/>
  <c r="AE55" i="3"/>
  <c r="AE54" i="3"/>
  <c r="AE53" i="3"/>
  <c r="AE52" i="3"/>
  <c r="AE51" i="3"/>
  <c r="AE50" i="3"/>
  <c r="AE49" i="3"/>
  <c r="AE48" i="3"/>
  <c r="AE46" i="3"/>
  <c r="AE45" i="3"/>
  <c r="AE44" i="3"/>
  <c r="AE43" i="3"/>
  <c r="AE42" i="3"/>
  <c r="AE41" i="3"/>
  <c r="AE40" i="3"/>
  <c r="AE39" i="3"/>
  <c r="AE38" i="3"/>
  <c r="AE37" i="3"/>
  <c r="AE35" i="3"/>
  <c r="AE34" i="3"/>
  <c r="AE33" i="3"/>
  <c r="AE6" i="3"/>
  <c r="AE4" i="3"/>
  <c r="AE30" i="3"/>
  <c r="AE28" i="3"/>
  <c r="AE23" i="3"/>
  <c r="AE15" i="3"/>
  <c r="AE12" i="3"/>
  <c r="AE8" i="3"/>
  <c r="AE31" i="3"/>
  <c r="AE29" i="3"/>
  <c r="AE27" i="3"/>
  <c r="AE24" i="3"/>
  <c r="AE22" i="3"/>
  <c r="AE20" i="3"/>
  <c r="AE18" i="3"/>
  <c r="AE16" i="3"/>
  <c r="AE13" i="3"/>
  <c r="AE11" i="3"/>
  <c r="AE9" i="3"/>
  <c r="AE5" i="3"/>
  <c r="AE32" i="3"/>
  <c r="AE26" i="3"/>
  <c r="AE21" i="3"/>
  <c r="AE19" i="3"/>
  <c r="AE17" i="3"/>
  <c r="AE10" i="3"/>
  <c r="AE7" i="3"/>
  <c r="BK112" i="3"/>
  <c r="BK111" i="3"/>
  <c r="BK110" i="3"/>
  <c r="BK108" i="3"/>
  <c r="BK107" i="3"/>
  <c r="BK103" i="3"/>
  <c r="BK100" i="3"/>
  <c r="BK96" i="3"/>
  <c r="BK106" i="3"/>
  <c r="BK104" i="3"/>
  <c r="BK97" i="3"/>
  <c r="BK93" i="3"/>
  <c r="BK105" i="3"/>
  <c r="BK98" i="3"/>
  <c r="BK94" i="3"/>
  <c r="BK92" i="3"/>
  <c r="BK90" i="3"/>
  <c r="BK88" i="3"/>
  <c r="BK84" i="3"/>
  <c r="BK83" i="3"/>
  <c r="BK82" i="3"/>
  <c r="BK81" i="3"/>
  <c r="BK79" i="3"/>
  <c r="BK109" i="3"/>
  <c r="BK101" i="3"/>
  <c r="BK89" i="3"/>
  <c r="BK85" i="3"/>
  <c r="BK95" i="3"/>
  <c r="BK87" i="3"/>
  <c r="BK75" i="3"/>
  <c r="BK71" i="3"/>
  <c r="BK68" i="3"/>
  <c r="BK67" i="3"/>
  <c r="BK66" i="3"/>
  <c r="BK65" i="3"/>
  <c r="BK64" i="3"/>
  <c r="BK63" i="3"/>
  <c r="BK86" i="3"/>
  <c r="BK76" i="3"/>
  <c r="BK72" i="3"/>
  <c r="BK62" i="3"/>
  <c r="BK57" i="3"/>
  <c r="BK99" i="3"/>
  <c r="BK78" i="3"/>
  <c r="BK74" i="3"/>
  <c r="BK70" i="3"/>
  <c r="BK59" i="3"/>
  <c r="BK54" i="3"/>
  <c r="BK77" i="3"/>
  <c r="BK60" i="3"/>
  <c r="BK55" i="3"/>
  <c r="BK53" i="3"/>
  <c r="BK49" i="3"/>
  <c r="BK44" i="3"/>
  <c r="BK50" i="3"/>
  <c r="BK45" i="3"/>
  <c r="BK31" i="3"/>
  <c r="BK30" i="3"/>
  <c r="BK29" i="3"/>
  <c r="BK28" i="3"/>
  <c r="BK27" i="3"/>
  <c r="BK26" i="3"/>
  <c r="BK24" i="3"/>
  <c r="BK23" i="3"/>
  <c r="BK22" i="3"/>
  <c r="BK21" i="3"/>
  <c r="BK20" i="3"/>
  <c r="BK19" i="3"/>
  <c r="BK18" i="3"/>
  <c r="BK17" i="3"/>
  <c r="BK16" i="3"/>
  <c r="BK15" i="3"/>
  <c r="BK13" i="3"/>
  <c r="BK12" i="3"/>
  <c r="BK11" i="3"/>
  <c r="BK10" i="3"/>
  <c r="BK9" i="3"/>
  <c r="BK8" i="3"/>
  <c r="BK7" i="3"/>
  <c r="BK6" i="3"/>
  <c r="BK5" i="3"/>
  <c r="BK4" i="3"/>
  <c r="BK73" i="3"/>
  <c r="BK51" i="3"/>
  <c r="BK46" i="3"/>
  <c r="BK42" i="3"/>
  <c r="BK56" i="3"/>
  <c r="BK40" i="3"/>
  <c r="BK38" i="3"/>
  <c r="BK61" i="3"/>
  <c r="BK32" i="3"/>
  <c r="BK52" i="3"/>
  <c r="BK48" i="3"/>
  <c r="BK43" i="3"/>
  <c r="BK37" i="3"/>
  <c r="BK35" i="3"/>
  <c r="BK33" i="3"/>
  <c r="BK41" i="3"/>
  <c r="BK39" i="3"/>
  <c r="BK34" i="3"/>
  <c r="DG112" i="3"/>
  <c r="DG111" i="3"/>
  <c r="DG110" i="3"/>
  <c r="DG109" i="3"/>
  <c r="DG107" i="3"/>
  <c r="DG106" i="3"/>
  <c r="DG105" i="3"/>
  <c r="DG104" i="3"/>
  <c r="DG103" i="3"/>
  <c r="DG100" i="3"/>
  <c r="DG101" i="3"/>
  <c r="DG97" i="3"/>
  <c r="DG98" i="3"/>
  <c r="DG94" i="3"/>
  <c r="DG96" i="3"/>
  <c r="DG89" i="3"/>
  <c r="DG85" i="3"/>
  <c r="DG83" i="3"/>
  <c r="DG82" i="3"/>
  <c r="DG81" i="3"/>
  <c r="DG79" i="3"/>
  <c r="DG108" i="3"/>
  <c r="DG86" i="3"/>
  <c r="DG93" i="3"/>
  <c r="DG76" i="3"/>
  <c r="DG72" i="3"/>
  <c r="DG68" i="3"/>
  <c r="DG67" i="3"/>
  <c r="DG66" i="3"/>
  <c r="DG65" i="3"/>
  <c r="DG64" i="3"/>
  <c r="DG63" i="3"/>
  <c r="DG99" i="3"/>
  <c r="DG88" i="3"/>
  <c r="DG84" i="3"/>
  <c r="DG77" i="3"/>
  <c r="DG73" i="3"/>
  <c r="DG90" i="3"/>
  <c r="DG87" i="3"/>
  <c r="DG78" i="3"/>
  <c r="DG74" i="3"/>
  <c r="DG70" i="3"/>
  <c r="DG59" i="3"/>
  <c r="DG54" i="3"/>
  <c r="DG95" i="3"/>
  <c r="DG92" i="3"/>
  <c r="DG60" i="3"/>
  <c r="DG55" i="3"/>
  <c r="DG62" i="3"/>
  <c r="DG57" i="3"/>
  <c r="DG51" i="3"/>
  <c r="DG46" i="3"/>
  <c r="DG42" i="3"/>
  <c r="DG71" i="3"/>
  <c r="DG52" i="3"/>
  <c r="DG48" i="3"/>
  <c r="DG43" i="3"/>
  <c r="DG40" i="3"/>
  <c r="DG39" i="3"/>
  <c r="DG38" i="3"/>
  <c r="DG37" i="3"/>
  <c r="DG35" i="3"/>
  <c r="DG34" i="3"/>
  <c r="DG33" i="3"/>
  <c r="DG32" i="3"/>
  <c r="DG31" i="3"/>
  <c r="DG30" i="3"/>
  <c r="DG29" i="3"/>
  <c r="DG28" i="3"/>
  <c r="DG27" i="3"/>
  <c r="DG26" i="3"/>
  <c r="DG24" i="3"/>
  <c r="DG23" i="3"/>
  <c r="DG22" i="3"/>
  <c r="DG21" i="3"/>
  <c r="DG20" i="3"/>
  <c r="DG19" i="3"/>
  <c r="DG18" i="3"/>
  <c r="DG17" i="3"/>
  <c r="DG16" i="3"/>
  <c r="DG15" i="3"/>
  <c r="DG13" i="3"/>
  <c r="DG12" i="3"/>
  <c r="DG11" i="3"/>
  <c r="DG10" i="3"/>
  <c r="DG9" i="3"/>
  <c r="DG8" i="3"/>
  <c r="DG7" i="3"/>
  <c r="DG6" i="3"/>
  <c r="DG5" i="3"/>
  <c r="DG4" i="3"/>
  <c r="DG75" i="3"/>
  <c r="DG56" i="3"/>
  <c r="DG50" i="3"/>
  <c r="DG45" i="3"/>
  <c r="DG41" i="3"/>
  <c r="DG53" i="3"/>
  <c r="DG49" i="3"/>
  <c r="DG44" i="3"/>
  <c r="DG61" i="3"/>
  <c r="P69" i="3"/>
  <c r="BT112" i="3"/>
  <c r="BT111" i="3"/>
  <c r="BT110" i="3"/>
  <c r="BT109" i="3"/>
  <c r="BT108" i="3"/>
  <c r="BT107" i="3"/>
  <c r="BT106" i="3"/>
  <c r="BT103" i="3"/>
  <c r="BT101" i="3"/>
  <c r="BT100" i="3"/>
  <c r="BT98" i="3"/>
  <c r="BT94" i="3"/>
  <c r="BT105" i="3"/>
  <c r="BT99" i="3"/>
  <c r="BT95" i="3"/>
  <c r="BT90" i="3"/>
  <c r="BT86" i="3"/>
  <c r="BT84" i="3"/>
  <c r="BT83" i="3"/>
  <c r="BT82" i="3"/>
  <c r="BT81" i="3"/>
  <c r="BT79" i="3"/>
  <c r="BT96" i="3"/>
  <c r="BT87" i="3"/>
  <c r="BT92" i="3"/>
  <c r="BT89" i="3"/>
  <c r="BT85" i="3"/>
  <c r="BT77" i="3"/>
  <c r="BT73" i="3"/>
  <c r="BT68" i="3"/>
  <c r="BT67" i="3"/>
  <c r="BT66" i="3"/>
  <c r="BT65" i="3"/>
  <c r="BT64" i="3"/>
  <c r="BT63" i="3"/>
  <c r="BT78" i="3"/>
  <c r="BT74" i="3"/>
  <c r="BT70" i="3"/>
  <c r="BT60" i="3"/>
  <c r="BT55" i="3"/>
  <c r="BT97" i="3"/>
  <c r="BT76" i="3"/>
  <c r="BT72" i="3"/>
  <c r="BT61" i="3"/>
  <c r="BT56" i="3"/>
  <c r="BT104" i="3"/>
  <c r="BT93" i="3"/>
  <c r="BT71" i="3"/>
  <c r="BT53" i="3"/>
  <c r="BT49" i="3"/>
  <c r="BT44" i="3"/>
  <c r="BT40" i="3"/>
  <c r="BT39" i="3"/>
  <c r="BT38" i="3"/>
  <c r="BT37" i="3"/>
  <c r="BT35" i="3"/>
  <c r="BT34" i="3"/>
  <c r="BT33" i="3"/>
  <c r="BT32" i="3"/>
  <c r="BT75" i="3"/>
  <c r="BT62" i="3"/>
  <c r="BT57" i="3"/>
  <c r="BT50" i="3"/>
  <c r="BT45" i="3"/>
  <c r="BT41" i="3"/>
  <c r="BT31" i="3"/>
  <c r="BT30" i="3"/>
  <c r="BT29" i="3"/>
  <c r="BT28" i="3"/>
  <c r="BT27" i="3"/>
  <c r="BT26" i="3"/>
  <c r="BT24" i="3"/>
  <c r="BT23" i="3"/>
  <c r="BT22" i="3"/>
  <c r="BT21" i="3"/>
  <c r="BT20" i="3"/>
  <c r="BT19" i="3"/>
  <c r="BT18" i="3"/>
  <c r="BT17" i="3"/>
  <c r="BT16" i="3"/>
  <c r="BT15" i="3"/>
  <c r="BT13" i="3"/>
  <c r="BT12" i="3"/>
  <c r="BT11" i="3"/>
  <c r="BT10" i="3"/>
  <c r="BT9" i="3"/>
  <c r="BT8" i="3"/>
  <c r="BT7" i="3"/>
  <c r="BT6" i="3"/>
  <c r="BT5" i="3"/>
  <c r="BT4" i="3"/>
  <c r="BT88" i="3"/>
  <c r="BT59" i="3"/>
  <c r="BT52" i="3"/>
  <c r="BT48" i="3"/>
  <c r="BT43" i="3"/>
  <c r="BT54" i="3"/>
  <c r="BT51" i="3"/>
  <c r="BT46" i="3"/>
  <c r="BT42" i="3"/>
  <c r="AT36" i="3"/>
  <c r="AS47" i="3"/>
  <c r="BI80" i="3"/>
  <c r="DE102" i="3"/>
  <c r="BJ47" i="3"/>
  <c r="BU80" i="3"/>
  <c r="AS58" i="3"/>
  <c r="E14" i="3"/>
  <c r="AW25" i="3"/>
  <c r="CY25" i="3"/>
  <c r="BR69" i="3"/>
  <c r="BH80" i="3"/>
  <c r="BR91" i="3"/>
  <c r="CZ91" i="3"/>
  <c r="AL113" i="3"/>
  <c r="AM112" i="3"/>
  <c r="AM107" i="3"/>
  <c r="AM106" i="3"/>
  <c r="AM105" i="3"/>
  <c r="AM104" i="3"/>
  <c r="AM109" i="3"/>
  <c r="AM111" i="3"/>
  <c r="AM110" i="3"/>
  <c r="AM108" i="3"/>
  <c r="AM96" i="3"/>
  <c r="AM103" i="3"/>
  <c r="AM97" i="3"/>
  <c r="AM93" i="3"/>
  <c r="AM98" i="3"/>
  <c r="AM94" i="3"/>
  <c r="AM92" i="3"/>
  <c r="AM88" i="3"/>
  <c r="AM101" i="3"/>
  <c r="AM89" i="3"/>
  <c r="AM85" i="3"/>
  <c r="AM95" i="3"/>
  <c r="AM87" i="3"/>
  <c r="AM83" i="3"/>
  <c r="AM81" i="3"/>
  <c r="AM75" i="3"/>
  <c r="AM71" i="3"/>
  <c r="AM90" i="3"/>
  <c r="AM86" i="3"/>
  <c r="AM76" i="3"/>
  <c r="AM72" i="3"/>
  <c r="AM82" i="3"/>
  <c r="AM67" i="3"/>
  <c r="AM65" i="3"/>
  <c r="AM62" i="3"/>
  <c r="AM57" i="3"/>
  <c r="AM100" i="3"/>
  <c r="AM84" i="3"/>
  <c r="AM78" i="3"/>
  <c r="AM74" i="3"/>
  <c r="AM70" i="3"/>
  <c r="AM63" i="3"/>
  <c r="AM59" i="3"/>
  <c r="AM54" i="3"/>
  <c r="AM53" i="3"/>
  <c r="AM52" i="3"/>
  <c r="AM51" i="3"/>
  <c r="AM50" i="3"/>
  <c r="AM49" i="3"/>
  <c r="AM48" i="3"/>
  <c r="AM46" i="3"/>
  <c r="AM45" i="3"/>
  <c r="AM44" i="3"/>
  <c r="AM43" i="3"/>
  <c r="AM42" i="3"/>
  <c r="AM41" i="3"/>
  <c r="AM40" i="3"/>
  <c r="AM39" i="3"/>
  <c r="AM38" i="3"/>
  <c r="AM37" i="3"/>
  <c r="AM35" i="3"/>
  <c r="AM34" i="3"/>
  <c r="AM33" i="3"/>
  <c r="AM99" i="3"/>
  <c r="AM77" i="3"/>
  <c r="AM64" i="3"/>
  <c r="AM60" i="3"/>
  <c r="AM55" i="3"/>
  <c r="AM79" i="3"/>
  <c r="AM73" i="3"/>
  <c r="AM66" i="3"/>
  <c r="AM68" i="3"/>
  <c r="AM56" i="3"/>
  <c r="AM32" i="3"/>
  <c r="AM30" i="3"/>
  <c r="AM28" i="3"/>
  <c r="AM26" i="3"/>
  <c r="AM23" i="3"/>
  <c r="AM21" i="3"/>
  <c r="AM19" i="3"/>
  <c r="AM17" i="3"/>
  <c r="AM15" i="3"/>
  <c r="AM12" i="3"/>
  <c r="AM10" i="3"/>
  <c r="AM8" i="3"/>
  <c r="AM7" i="3"/>
  <c r="AM9" i="3"/>
  <c r="AM61" i="3"/>
  <c r="AM6" i="3"/>
  <c r="AM31" i="3"/>
  <c r="AM29" i="3"/>
  <c r="AM27" i="3"/>
  <c r="AM24" i="3"/>
  <c r="AM22" i="3"/>
  <c r="AM20" i="3"/>
  <c r="AM18" i="3"/>
  <c r="AM16" i="3"/>
  <c r="AM13" i="3"/>
  <c r="AM11" i="3"/>
  <c r="AM5" i="3"/>
  <c r="AM4" i="3"/>
  <c r="AB112" i="3"/>
  <c r="AB111" i="3"/>
  <c r="AB110" i="3"/>
  <c r="AB109" i="3"/>
  <c r="AB108" i="3"/>
  <c r="AB107" i="3"/>
  <c r="AJ107" i="3" s="1"/>
  <c r="AB105" i="3"/>
  <c r="AB100" i="3"/>
  <c r="AB104" i="3"/>
  <c r="AB96" i="3"/>
  <c r="AB103" i="3"/>
  <c r="AB97" i="3"/>
  <c r="AB93" i="3"/>
  <c r="AB98" i="3"/>
  <c r="AB94" i="3"/>
  <c r="AB88" i="3"/>
  <c r="AB84" i="3"/>
  <c r="AB83" i="3"/>
  <c r="AB82" i="3"/>
  <c r="AB81" i="3"/>
  <c r="AB89" i="3"/>
  <c r="AB85" i="3"/>
  <c r="AB99" i="3"/>
  <c r="AB87" i="3"/>
  <c r="AB79" i="3"/>
  <c r="AB75" i="3"/>
  <c r="AB71" i="3"/>
  <c r="AB70" i="3"/>
  <c r="AB68" i="3"/>
  <c r="AB67" i="3"/>
  <c r="AB66" i="3"/>
  <c r="AB65" i="3"/>
  <c r="AJ65" i="3" s="1"/>
  <c r="AB64" i="3"/>
  <c r="AB101" i="3"/>
  <c r="AB90" i="3"/>
  <c r="AB86" i="3"/>
  <c r="AB76" i="3"/>
  <c r="AB72" i="3"/>
  <c r="AB95" i="3"/>
  <c r="AB92" i="3"/>
  <c r="AB62" i="3"/>
  <c r="AB57" i="3"/>
  <c r="AB78" i="3"/>
  <c r="AB74" i="3"/>
  <c r="AB63" i="3"/>
  <c r="AB59" i="3"/>
  <c r="AB73" i="3"/>
  <c r="AB60" i="3"/>
  <c r="AB55" i="3"/>
  <c r="AB53" i="3"/>
  <c r="AB49" i="3"/>
  <c r="AB44" i="3"/>
  <c r="AB54" i="3"/>
  <c r="AJ54" i="3" s="1"/>
  <c r="AB50" i="3"/>
  <c r="AB45" i="3"/>
  <c r="AB32" i="3"/>
  <c r="AB31" i="3"/>
  <c r="AB30" i="3"/>
  <c r="AB29" i="3"/>
  <c r="AB28" i="3"/>
  <c r="AB27" i="3"/>
  <c r="AB26" i="3"/>
  <c r="AB24" i="3"/>
  <c r="AJ24" i="3" s="1"/>
  <c r="AB23" i="3"/>
  <c r="AB22" i="3"/>
  <c r="AB21" i="3"/>
  <c r="AB20" i="3"/>
  <c r="AB19" i="3"/>
  <c r="AB18" i="3"/>
  <c r="AB17" i="3"/>
  <c r="AJ17" i="3" s="1"/>
  <c r="AB16" i="3"/>
  <c r="AB15" i="3"/>
  <c r="AB13" i="3"/>
  <c r="AB12" i="3"/>
  <c r="AB11" i="3"/>
  <c r="AB10" i="3"/>
  <c r="AB9" i="3"/>
  <c r="AB8" i="3"/>
  <c r="AB7" i="3"/>
  <c r="AB6" i="3"/>
  <c r="AB5" i="3"/>
  <c r="AB4" i="3"/>
  <c r="AB106" i="3"/>
  <c r="AB77" i="3"/>
  <c r="AB51" i="3"/>
  <c r="AB46" i="3"/>
  <c r="AB42" i="3"/>
  <c r="AB61" i="3"/>
  <c r="AB40" i="3"/>
  <c r="AB38" i="3"/>
  <c r="AB41" i="3"/>
  <c r="AB56" i="3"/>
  <c r="AB37" i="3"/>
  <c r="AB52" i="3"/>
  <c r="AB48" i="3"/>
  <c r="AB43" i="3"/>
  <c r="AB35" i="3"/>
  <c r="AB33" i="3"/>
  <c r="AB39" i="3"/>
  <c r="AB34" i="3"/>
  <c r="BX112" i="3"/>
  <c r="BX111" i="3"/>
  <c r="BX110" i="3"/>
  <c r="BX109" i="3"/>
  <c r="BX108" i="3"/>
  <c r="BX107" i="3"/>
  <c r="BX106" i="3"/>
  <c r="BX105" i="3"/>
  <c r="BX104" i="3"/>
  <c r="BX103" i="3"/>
  <c r="BX100" i="3"/>
  <c r="BX101" i="3"/>
  <c r="BX97" i="3"/>
  <c r="BX98" i="3"/>
  <c r="BX94" i="3"/>
  <c r="BX96" i="3"/>
  <c r="BX93" i="3"/>
  <c r="BX89" i="3"/>
  <c r="BX85" i="3"/>
  <c r="BX84" i="3"/>
  <c r="BX83" i="3"/>
  <c r="BX82" i="3"/>
  <c r="BX81" i="3"/>
  <c r="BX79" i="3"/>
  <c r="BX92" i="3"/>
  <c r="BX90" i="3"/>
  <c r="BX86" i="3"/>
  <c r="BX76" i="3"/>
  <c r="BX72" i="3"/>
  <c r="BX68" i="3"/>
  <c r="BX67" i="3"/>
  <c r="BX66" i="3"/>
  <c r="BX65" i="3"/>
  <c r="BX64" i="3"/>
  <c r="BX63" i="3"/>
  <c r="BX95" i="3"/>
  <c r="BX88" i="3"/>
  <c r="BX77" i="3"/>
  <c r="BX73" i="3"/>
  <c r="BX99" i="3"/>
  <c r="BX78" i="3"/>
  <c r="BX74" i="3"/>
  <c r="BX70" i="3"/>
  <c r="BX59" i="3"/>
  <c r="BX54" i="3"/>
  <c r="BX60" i="3"/>
  <c r="BX55" i="3"/>
  <c r="BX62" i="3"/>
  <c r="BX57" i="3"/>
  <c r="BX51" i="3"/>
  <c r="BX46" i="3"/>
  <c r="BX42" i="3"/>
  <c r="BX75" i="3"/>
  <c r="BX52" i="3"/>
  <c r="BX48" i="3"/>
  <c r="BX43" i="3"/>
  <c r="BX40" i="3"/>
  <c r="BX39" i="3"/>
  <c r="BX38" i="3"/>
  <c r="BX37" i="3"/>
  <c r="BX35" i="3"/>
  <c r="BX34" i="3"/>
  <c r="BX33" i="3"/>
  <c r="BX32" i="3"/>
  <c r="CB32" i="3" s="1"/>
  <c r="BX31" i="3"/>
  <c r="BX30" i="3"/>
  <c r="BX29" i="3"/>
  <c r="BX28" i="3"/>
  <c r="BX27" i="3"/>
  <c r="BX26" i="3"/>
  <c r="BX24" i="3"/>
  <c r="BX23" i="3"/>
  <c r="BX22" i="3"/>
  <c r="BX21" i="3"/>
  <c r="BX20" i="3"/>
  <c r="BX19" i="3"/>
  <c r="BX18" i="3"/>
  <c r="BX17" i="3"/>
  <c r="BX16" i="3"/>
  <c r="BX15" i="3"/>
  <c r="BX13" i="3"/>
  <c r="BX12" i="3"/>
  <c r="BX11" i="3"/>
  <c r="BX10" i="3"/>
  <c r="BX9" i="3"/>
  <c r="BX8" i="3"/>
  <c r="BX7" i="3"/>
  <c r="BX6" i="3"/>
  <c r="BX5" i="3"/>
  <c r="BX4" i="3"/>
  <c r="BX61" i="3"/>
  <c r="BX50" i="3"/>
  <c r="BX45" i="3"/>
  <c r="BX41" i="3"/>
  <c r="BX71" i="3"/>
  <c r="BX53" i="3"/>
  <c r="BX49" i="3"/>
  <c r="BX44" i="3"/>
  <c r="BX87" i="3"/>
  <c r="BX56" i="3"/>
  <c r="DD112" i="3"/>
  <c r="DD111" i="3"/>
  <c r="DD110" i="3"/>
  <c r="DD109" i="3"/>
  <c r="DD108" i="3"/>
  <c r="DD107" i="3"/>
  <c r="DD104" i="3"/>
  <c r="DD105" i="3"/>
  <c r="DD103" i="3"/>
  <c r="DD100" i="3"/>
  <c r="DD99" i="3"/>
  <c r="DD95" i="3"/>
  <c r="DD96" i="3"/>
  <c r="DD92" i="3"/>
  <c r="DD106" i="3"/>
  <c r="DD87" i="3"/>
  <c r="DD98" i="3"/>
  <c r="DD94" i="3"/>
  <c r="DD90" i="3"/>
  <c r="DD88" i="3"/>
  <c r="DD84" i="3"/>
  <c r="DD97" i="3"/>
  <c r="DD78" i="3"/>
  <c r="DD74" i="3"/>
  <c r="DD70" i="3"/>
  <c r="DD93" i="3"/>
  <c r="DD83" i="3"/>
  <c r="DD81" i="3"/>
  <c r="DD75" i="3"/>
  <c r="DD71" i="3"/>
  <c r="DD101" i="3"/>
  <c r="DD86" i="3"/>
  <c r="DD85" i="3"/>
  <c r="DD79" i="3"/>
  <c r="DD76" i="3"/>
  <c r="DD72" i="3"/>
  <c r="DD61" i="3"/>
  <c r="DD56" i="3"/>
  <c r="DD82" i="3"/>
  <c r="DD67" i="3"/>
  <c r="DD65" i="3"/>
  <c r="DD63" i="3"/>
  <c r="DD62" i="3"/>
  <c r="DD57" i="3"/>
  <c r="DD89" i="3"/>
  <c r="DD50" i="3"/>
  <c r="DD45" i="3"/>
  <c r="DD41" i="3"/>
  <c r="DD31" i="3"/>
  <c r="DD30" i="3"/>
  <c r="DD29" i="3"/>
  <c r="DD28" i="3"/>
  <c r="DD27" i="3"/>
  <c r="DD26" i="3"/>
  <c r="DD24" i="3"/>
  <c r="DD23" i="3"/>
  <c r="DD22" i="3"/>
  <c r="DD21" i="3"/>
  <c r="DD20" i="3"/>
  <c r="DD19" i="3"/>
  <c r="DD18" i="3"/>
  <c r="DD17" i="3"/>
  <c r="DD16" i="3"/>
  <c r="DD15" i="3"/>
  <c r="DD13" i="3"/>
  <c r="DD12" i="3"/>
  <c r="DD11" i="3"/>
  <c r="DD10" i="3"/>
  <c r="DD9" i="3"/>
  <c r="DD8" i="3"/>
  <c r="DD7" i="3"/>
  <c r="DD6" i="3"/>
  <c r="DD5" i="3"/>
  <c r="DD4" i="3"/>
  <c r="DD77" i="3"/>
  <c r="DD64" i="3"/>
  <c r="DD60" i="3"/>
  <c r="DD55" i="3"/>
  <c r="DD51" i="3"/>
  <c r="DD46" i="3"/>
  <c r="DD42" i="3"/>
  <c r="DD66" i="3"/>
  <c r="DD52" i="3"/>
  <c r="DD48" i="3"/>
  <c r="DD43" i="3"/>
  <c r="DD59" i="3"/>
  <c r="DD40" i="3"/>
  <c r="DD34" i="3"/>
  <c r="DD32" i="3"/>
  <c r="DD38" i="3"/>
  <c r="DD68" i="3"/>
  <c r="DD53" i="3"/>
  <c r="DD49" i="3"/>
  <c r="DD44" i="3"/>
  <c r="DD37" i="3"/>
  <c r="DD54" i="3"/>
  <c r="DD39" i="3"/>
  <c r="DD35" i="3"/>
  <c r="DD33" i="3"/>
  <c r="DD73" i="3"/>
  <c r="AL102" i="3"/>
  <c r="AX58" i="3"/>
  <c r="BY47" i="3"/>
  <c r="CD14" i="3"/>
  <c r="AC47" i="3"/>
  <c r="AC80" i="3"/>
  <c r="Q80" i="3"/>
  <c r="AD91" i="3"/>
  <c r="CO102" i="3"/>
  <c r="AI113" i="3"/>
  <c r="AH69" i="3"/>
  <c r="AO25" i="3"/>
  <c r="AO47" i="3"/>
  <c r="BM102" i="3"/>
  <c r="DA25" i="3"/>
  <c r="BU102" i="3"/>
  <c r="CO25" i="3"/>
  <c r="AK14" i="3"/>
  <c r="AK36" i="3"/>
  <c r="BV91" i="3"/>
  <c r="BG14" i="3"/>
  <c r="BR14" i="3"/>
  <c r="P14" i="3"/>
  <c r="AW14" i="3"/>
  <c r="P25" i="3"/>
  <c r="AL25" i="3"/>
  <c r="BR36" i="3"/>
  <c r="Z47" i="3"/>
  <c r="DB47" i="3"/>
  <c r="BH58" i="3"/>
  <c r="BH69" i="3"/>
  <c r="AL80" i="3"/>
  <c r="CC91" i="3"/>
  <c r="CC113" i="3"/>
  <c r="BH14" i="3"/>
  <c r="AA113" i="3"/>
  <c r="DC112" i="3"/>
  <c r="DC111" i="3"/>
  <c r="DC110" i="3"/>
  <c r="DC109" i="3"/>
  <c r="DC108" i="3"/>
  <c r="DC106" i="3"/>
  <c r="DC105" i="3"/>
  <c r="DC107" i="3"/>
  <c r="DC101" i="3"/>
  <c r="DC104" i="3"/>
  <c r="DC98" i="3"/>
  <c r="DC94" i="3"/>
  <c r="DC100" i="3"/>
  <c r="DC99" i="3"/>
  <c r="DC95" i="3"/>
  <c r="DC90" i="3"/>
  <c r="DC103" i="3"/>
  <c r="DC93" i="3"/>
  <c r="DC86" i="3"/>
  <c r="DC83" i="3"/>
  <c r="DC82" i="3"/>
  <c r="DC81" i="3"/>
  <c r="DC79" i="3"/>
  <c r="DC96" i="3"/>
  <c r="DC92" i="3"/>
  <c r="DC87" i="3"/>
  <c r="DC89" i="3"/>
  <c r="DC85" i="3"/>
  <c r="DC77" i="3"/>
  <c r="DC73" i="3"/>
  <c r="DC68" i="3"/>
  <c r="DI68" i="3" s="1"/>
  <c r="DC67" i="3"/>
  <c r="DC66" i="3"/>
  <c r="DC65" i="3"/>
  <c r="DC64" i="3"/>
  <c r="DC63" i="3"/>
  <c r="DC97" i="3"/>
  <c r="DC78" i="3"/>
  <c r="DC74" i="3"/>
  <c r="DC70" i="3"/>
  <c r="DI70" i="3" s="1"/>
  <c r="DC60" i="3"/>
  <c r="DC55" i="3"/>
  <c r="DC88" i="3"/>
  <c r="DC76" i="3"/>
  <c r="DC72" i="3"/>
  <c r="DC61" i="3"/>
  <c r="DC56" i="3"/>
  <c r="DC75" i="3"/>
  <c r="DI75" i="3" s="1"/>
  <c r="DC53" i="3"/>
  <c r="DC49" i="3"/>
  <c r="DC44" i="3"/>
  <c r="DC40" i="3"/>
  <c r="DC39" i="3"/>
  <c r="DC38" i="3"/>
  <c r="DC37" i="3"/>
  <c r="DC35" i="3"/>
  <c r="DC34" i="3"/>
  <c r="DC33" i="3"/>
  <c r="DC32" i="3"/>
  <c r="DC84" i="3"/>
  <c r="DC62" i="3"/>
  <c r="DC57" i="3"/>
  <c r="DC50" i="3"/>
  <c r="DC45" i="3"/>
  <c r="DC41" i="3"/>
  <c r="DC31" i="3"/>
  <c r="DC30" i="3"/>
  <c r="DC29" i="3"/>
  <c r="DC28" i="3"/>
  <c r="DC27" i="3"/>
  <c r="DC26" i="3"/>
  <c r="DC24" i="3"/>
  <c r="DC23" i="3"/>
  <c r="DC22" i="3"/>
  <c r="DC21" i="3"/>
  <c r="DC20" i="3"/>
  <c r="DC19" i="3"/>
  <c r="DC18" i="3"/>
  <c r="DC17" i="3"/>
  <c r="DC16" i="3"/>
  <c r="DC15" i="3"/>
  <c r="DC13" i="3"/>
  <c r="DC12" i="3"/>
  <c r="DC11" i="3"/>
  <c r="DC10" i="3"/>
  <c r="DC9" i="3"/>
  <c r="DC8" i="3"/>
  <c r="DI8" i="3" s="1"/>
  <c r="DC7" i="3"/>
  <c r="DC6" i="3"/>
  <c r="DC5" i="3"/>
  <c r="DC4" i="3"/>
  <c r="DC71" i="3"/>
  <c r="DC54" i="3"/>
  <c r="DC52" i="3"/>
  <c r="DC48" i="3"/>
  <c r="DC43" i="3"/>
  <c r="DC59" i="3"/>
  <c r="DC51" i="3"/>
  <c r="DC46" i="3"/>
  <c r="DC42" i="3"/>
  <c r="AN112" i="3"/>
  <c r="AN110" i="3"/>
  <c r="AN109" i="3"/>
  <c r="AN108" i="3"/>
  <c r="AN103" i="3"/>
  <c r="AN101" i="3"/>
  <c r="AN107" i="3"/>
  <c r="AN100" i="3"/>
  <c r="AN99" i="3"/>
  <c r="AN98" i="3"/>
  <c r="AN97" i="3"/>
  <c r="AN96" i="3"/>
  <c r="AN95" i="3"/>
  <c r="AN94" i="3"/>
  <c r="AN93" i="3"/>
  <c r="AN92" i="3"/>
  <c r="AN106" i="3"/>
  <c r="AN105" i="3"/>
  <c r="AN90" i="3"/>
  <c r="AN89" i="3"/>
  <c r="AN88" i="3"/>
  <c r="AN87" i="3"/>
  <c r="AN86" i="3"/>
  <c r="AN85" i="3"/>
  <c r="AN111" i="3"/>
  <c r="AN84" i="3"/>
  <c r="AN83" i="3"/>
  <c r="AN82" i="3"/>
  <c r="AN81" i="3"/>
  <c r="AN79" i="3"/>
  <c r="AN78" i="3"/>
  <c r="AN77" i="3"/>
  <c r="AN76" i="3"/>
  <c r="AN75" i="3"/>
  <c r="AN74" i="3"/>
  <c r="AU74" i="3" s="1"/>
  <c r="AN73" i="3"/>
  <c r="AN72" i="3"/>
  <c r="AN71" i="3"/>
  <c r="AN70" i="3"/>
  <c r="AN104" i="3"/>
  <c r="AN68" i="3"/>
  <c r="AN67" i="3"/>
  <c r="AN66" i="3"/>
  <c r="AN65" i="3"/>
  <c r="AN64" i="3"/>
  <c r="AN63" i="3"/>
  <c r="AN62" i="3"/>
  <c r="AN61" i="3"/>
  <c r="AN60" i="3"/>
  <c r="AN59" i="3"/>
  <c r="AN57" i="3"/>
  <c r="AN56" i="3"/>
  <c r="AN55" i="3"/>
  <c r="AN54" i="3"/>
  <c r="AN53" i="3"/>
  <c r="AN52" i="3"/>
  <c r="AN51" i="3"/>
  <c r="AN50" i="3"/>
  <c r="AN49" i="3"/>
  <c r="AN48" i="3"/>
  <c r="AN46" i="3"/>
  <c r="AN45" i="3"/>
  <c r="AN44" i="3"/>
  <c r="AN43" i="3"/>
  <c r="AN42" i="3"/>
  <c r="AN40" i="3"/>
  <c r="AN38" i="3"/>
  <c r="AN39" i="3"/>
  <c r="AN6" i="3"/>
  <c r="AN4" i="3"/>
  <c r="AN37" i="3"/>
  <c r="AN32" i="3"/>
  <c r="AN30" i="3"/>
  <c r="AN28" i="3"/>
  <c r="AN15" i="3"/>
  <c r="AN12" i="3"/>
  <c r="AN8" i="3"/>
  <c r="AN35" i="3"/>
  <c r="AN33" i="3"/>
  <c r="AN31" i="3"/>
  <c r="AN29" i="3"/>
  <c r="AN27" i="3"/>
  <c r="AN24" i="3"/>
  <c r="AN22" i="3"/>
  <c r="AN20" i="3"/>
  <c r="AN18" i="3"/>
  <c r="AN16" i="3"/>
  <c r="AN13" i="3"/>
  <c r="AN11" i="3"/>
  <c r="AN9" i="3"/>
  <c r="AN5" i="3"/>
  <c r="AN41" i="3"/>
  <c r="AN34" i="3"/>
  <c r="AN26" i="3"/>
  <c r="AN23" i="3"/>
  <c r="AN21" i="3"/>
  <c r="AN19" i="3"/>
  <c r="AN17" i="3"/>
  <c r="AN10" i="3"/>
  <c r="AN7" i="3"/>
  <c r="AV58" i="3"/>
  <c r="BH102" i="3"/>
  <c r="BL112" i="3"/>
  <c r="BL111" i="3"/>
  <c r="BL110" i="3"/>
  <c r="BL107" i="3"/>
  <c r="BL106" i="3"/>
  <c r="BL105" i="3"/>
  <c r="BQ105" i="3" s="1"/>
  <c r="BL104" i="3"/>
  <c r="BL103" i="3"/>
  <c r="BL101" i="3"/>
  <c r="BL97" i="3"/>
  <c r="BL108" i="3"/>
  <c r="BL98" i="3"/>
  <c r="BL94" i="3"/>
  <c r="BQ94" i="3" s="1"/>
  <c r="BL109" i="3"/>
  <c r="BL96" i="3"/>
  <c r="BL89" i="3"/>
  <c r="BL85" i="3"/>
  <c r="BQ85" i="3" s="1"/>
  <c r="BL86" i="3"/>
  <c r="BL100" i="3"/>
  <c r="BL93" i="3"/>
  <c r="BL76" i="3"/>
  <c r="BL72" i="3"/>
  <c r="BL99" i="3"/>
  <c r="BL88" i="3"/>
  <c r="BL83" i="3"/>
  <c r="BL81" i="3"/>
  <c r="BL77" i="3"/>
  <c r="BL73" i="3"/>
  <c r="BL87" i="3"/>
  <c r="BL84" i="3"/>
  <c r="BL78" i="3"/>
  <c r="BL74" i="3"/>
  <c r="BL70" i="3"/>
  <c r="BL59" i="3"/>
  <c r="BL54" i="3"/>
  <c r="BL95" i="3"/>
  <c r="BL67" i="3"/>
  <c r="BL65" i="3"/>
  <c r="BL63" i="3"/>
  <c r="BL60" i="3"/>
  <c r="BL55" i="3"/>
  <c r="BL66" i="3"/>
  <c r="BL62" i="3"/>
  <c r="BL57" i="3"/>
  <c r="BL50" i="3"/>
  <c r="BQ50" i="3" s="1"/>
  <c r="BL45" i="3"/>
  <c r="BL31" i="3"/>
  <c r="BL30" i="3"/>
  <c r="BL29" i="3"/>
  <c r="BL28" i="3"/>
  <c r="BL27" i="3"/>
  <c r="BL26" i="3"/>
  <c r="BL24" i="3"/>
  <c r="BL23" i="3"/>
  <c r="BL22" i="3"/>
  <c r="BL21" i="3"/>
  <c r="BL20" i="3"/>
  <c r="BL19" i="3"/>
  <c r="BL18" i="3"/>
  <c r="BL17" i="3"/>
  <c r="BL16" i="3"/>
  <c r="BL15" i="3"/>
  <c r="BL13" i="3"/>
  <c r="BL12" i="3"/>
  <c r="BL11" i="3"/>
  <c r="BL10" i="3"/>
  <c r="BL9" i="3"/>
  <c r="BL8" i="3"/>
  <c r="BL7" i="3"/>
  <c r="BL6" i="3"/>
  <c r="BL5" i="3"/>
  <c r="BL4" i="3"/>
  <c r="BL90" i="3"/>
  <c r="BL82" i="3"/>
  <c r="BL71" i="3"/>
  <c r="BL68" i="3"/>
  <c r="BL51" i="3"/>
  <c r="BL46" i="3"/>
  <c r="BL42" i="3"/>
  <c r="BL41" i="3"/>
  <c r="BL40" i="3"/>
  <c r="BL39" i="3"/>
  <c r="BL38" i="3"/>
  <c r="BL37" i="3"/>
  <c r="BL35" i="3"/>
  <c r="BQ35" i="3" s="1"/>
  <c r="BL34" i="3"/>
  <c r="BL33" i="3"/>
  <c r="BL32" i="3"/>
  <c r="BL92" i="3"/>
  <c r="BL64" i="3"/>
  <c r="BL56" i="3"/>
  <c r="BL53" i="3"/>
  <c r="BL49" i="3"/>
  <c r="BL44" i="3"/>
  <c r="BL52" i="3"/>
  <c r="BL48" i="3"/>
  <c r="BL43" i="3"/>
  <c r="BL79" i="3"/>
  <c r="BL61" i="3"/>
  <c r="BL75" i="3"/>
  <c r="CZ102" i="3"/>
  <c r="P80" i="3"/>
  <c r="F14" i="3"/>
  <c r="F69" i="3"/>
  <c r="AG102" i="3"/>
  <c r="BJ102" i="3"/>
  <c r="BY69" i="3"/>
  <c r="BY14" i="3"/>
  <c r="BY36" i="3"/>
  <c r="BY91" i="3"/>
  <c r="BY80" i="3"/>
  <c r="DB113" i="3"/>
  <c r="AC102" i="3"/>
  <c r="AC113" i="3"/>
  <c r="CA58" i="3"/>
  <c r="Q47" i="3"/>
  <c r="Q113" i="3"/>
  <c r="AS80" i="3"/>
  <c r="AS91" i="3"/>
  <c r="BP47" i="3"/>
  <c r="BP14" i="3"/>
  <c r="BP36" i="3"/>
  <c r="BP102" i="3"/>
  <c r="BN14" i="3"/>
  <c r="AO14" i="3"/>
  <c r="AO36" i="3"/>
  <c r="AO58" i="3"/>
  <c r="AO80" i="3"/>
  <c r="BM47" i="3"/>
  <c r="BZ80" i="3"/>
  <c r="DE80" i="3"/>
  <c r="AP36" i="3"/>
  <c r="AP58" i="3"/>
  <c r="DF113" i="3"/>
  <c r="DH14" i="3"/>
  <c r="CO36" i="3"/>
  <c r="AD14" i="3"/>
  <c r="E113" i="3"/>
  <c r="BV80" i="3"/>
  <c r="Y11" i="4"/>
  <c r="AU5" i="4"/>
  <c r="AU11" i="4" s="1"/>
  <c r="Y7" i="4"/>
  <c r="Y5" i="4"/>
  <c r="N5" i="4"/>
  <c r="N11" i="4" s="1"/>
  <c r="AK11" i="4"/>
  <c r="AJ5" i="4"/>
  <c r="AJ11" i="4" s="1"/>
  <c r="AJ7" i="4"/>
  <c r="Z11" i="4"/>
  <c r="BF5" i="4"/>
  <c r="O11" i="4"/>
  <c r="R1" i="2"/>
  <c r="R2" i="2" s="1"/>
  <c r="D7" i="1"/>
  <c r="C4" i="5"/>
  <c r="B4" i="5"/>
  <c r="J5" i="1"/>
  <c r="E6" i="1"/>
  <c r="M5" i="1"/>
  <c r="BQ68" i="3" l="1"/>
  <c r="BQ95" i="3"/>
  <c r="CB30" i="3"/>
  <c r="CB98" i="3"/>
  <c r="AJ21" i="3"/>
  <c r="AJ30" i="3"/>
  <c r="AJ50" i="3"/>
  <c r="AJ53" i="3"/>
  <c r="AJ72" i="3"/>
  <c r="AJ67" i="3"/>
  <c r="AJ75" i="3"/>
  <c r="AJ83" i="3"/>
  <c r="AJ96" i="3"/>
  <c r="CB77" i="3"/>
  <c r="DI99" i="3"/>
  <c r="CB63" i="3"/>
  <c r="CB67" i="3"/>
  <c r="BQ82" i="3"/>
  <c r="DI54" i="3"/>
  <c r="DI41" i="3"/>
  <c r="DI77" i="3"/>
  <c r="DI82" i="3"/>
  <c r="DI101" i="3"/>
  <c r="BQ49" i="3"/>
  <c r="BQ90" i="3"/>
  <c r="BQ16" i="3"/>
  <c r="BQ20" i="3"/>
  <c r="BQ24" i="3"/>
  <c r="BQ29" i="3"/>
  <c r="BQ76" i="3"/>
  <c r="BQ106" i="3"/>
  <c r="DI42" i="3"/>
  <c r="DI43" i="3"/>
  <c r="DI16" i="3"/>
  <c r="DI20" i="3"/>
  <c r="DI24" i="3"/>
  <c r="DI29" i="3"/>
  <c r="DI40" i="3"/>
  <c r="DI76" i="3"/>
  <c r="DI67" i="3"/>
  <c r="DI85" i="3"/>
  <c r="DI83" i="3"/>
  <c r="DI90" i="3"/>
  <c r="CB88" i="3"/>
  <c r="AJ5" i="3"/>
  <c r="AJ55" i="3"/>
  <c r="AJ64" i="3"/>
  <c r="AJ68" i="3"/>
  <c r="CB62" i="3"/>
  <c r="CB73" i="3"/>
  <c r="CB86" i="3"/>
  <c r="BQ111" i="3"/>
  <c r="AJ110" i="3"/>
  <c r="CB75" i="3"/>
  <c r="AU18" i="3"/>
  <c r="AJ99" i="3"/>
  <c r="AJ108" i="3"/>
  <c r="DI34" i="3"/>
  <c r="DI111" i="3"/>
  <c r="CB90" i="3"/>
  <c r="AJ33" i="3"/>
  <c r="AJ52" i="3"/>
  <c r="AJ38" i="3"/>
  <c r="AJ46" i="3"/>
  <c r="AJ8" i="3"/>
  <c r="AJ101" i="3"/>
  <c r="AJ98" i="3"/>
  <c r="AJ111" i="3"/>
  <c r="AU11" i="3"/>
  <c r="AU33" i="3"/>
  <c r="AU71" i="3"/>
  <c r="AU87" i="3"/>
  <c r="AU101" i="3"/>
  <c r="AU98" i="3"/>
  <c r="AU96" i="3"/>
  <c r="AU107" i="3"/>
  <c r="BQ32" i="3"/>
  <c r="BQ79" i="3"/>
  <c r="BQ97" i="3"/>
  <c r="AJ106" i="3"/>
  <c r="AU79" i="3"/>
  <c r="BQ7" i="3"/>
  <c r="AU10" i="3"/>
  <c r="CB4" i="3"/>
  <c r="AJ12" i="3"/>
  <c r="DI7" i="3"/>
  <c r="DI11" i="3"/>
  <c r="AU29" i="3"/>
  <c r="AU46" i="3"/>
  <c r="CF123" i="3"/>
  <c r="DI71" i="3"/>
  <c r="DI45" i="3"/>
  <c r="DI35" i="3"/>
  <c r="DI96" i="3"/>
  <c r="DI107" i="3"/>
  <c r="AJ79" i="3"/>
  <c r="AJ112" i="3"/>
  <c r="AU22" i="3"/>
  <c r="AU34" i="3"/>
  <c r="CB54" i="3"/>
  <c r="CB41" i="3"/>
  <c r="CB34" i="3"/>
  <c r="CB101" i="3"/>
  <c r="CB108" i="3"/>
  <c r="AJ23" i="3"/>
  <c r="CB5" i="3"/>
  <c r="CB60" i="3"/>
  <c r="BQ52" i="3"/>
  <c r="BQ56" i="3"/>
  <c r="BQ99" i="3"/>
  <c r="BQ100" i="3"/>
  <c r="BQ96" i="3"/>
  <c r="AU62" i="3"/>
  <c r="AU78" i="3"/>
  <c r="AU90" i="3"/>
  <c r="AU109" i="3"/>
  <c r="DI89" i="3"/>
  <c r="DI98" i="3"/>
  <c r="DI110" i="3"/>
  <c r="AJ34" i="3"/>
  <c r="AJ43" i="3"/>
  <c r="AJ28" i="3"/>
  <c r="AJ88" i="3"/>
  <c r="AJ100" i="3"/>
  <c r="CB24" i="3"/>
  <c r="CB94" i="3"/>
  <c r="DI53" i="3"/>
  <c r="DI62" i="3"/>
  <c r="BQ46" i="3"/>
  <c r="BQ22" i="3"/>
  <c r="AJ42" i="3"/>
  <c r="AJ82" i="3"/>
  <c r="AJ86" i="3"/>
  <c r="AJ90" i="3"/>
  <c r="AQ113" i="3"/>
  <c r="AU111" i="3"/>
  <c r="AU42" i="3"/>
  <c r="DI84" i="3"/>
  <c r="DI63" i="3"/>
  <c r="DI94" i="3"/>
  <c r="AJ84" i="3"/>
  <c r="AU64" i="3"/>
  <c r="AU52" i="3"/>
  <c r="AU88" i="3"/>
  <c r="AU112" i="3"/>
  <c r="CB97" i="3"/>
  <c r="CB65" i="3"/>
  <c r="CB92" i="3"/>
  <c r="CB112" i="3"/>
  <c r="AJ63" i="3"/>
  <c r="AJ104" i="3"/>
  <c r="BQ34" i="3"/>
  <c r="AU45" i="3"/>
  <c r="AU67" i="3"/>
  <c r="AU94" i="3"/>
  <c r="DI13" i="3"/>
  <c r="DI18" i="3"/>
  <c r="DI87" i="3"/>
  <c r="AJ41" i="3"/>
  <c r="AJ7" i="3"/>
  <c r="AJ78" i="3"/>
  <c r="AJ105" i="3"/>
  <c r="AU55" i="3"/>
  <c r="AU54" i="3"/>
  <c r="CB21" i="3"/>
  <c r="BQ51" i="3"/>
  <c r="AJ27" i="3"/>
  <c r="AJ51" i="3"/>
  <c r="AF113" i="3"/>
  <c r="BO25" i="3"/>
  <c r="BO69" i="3"/>
  <c r="AY123" i="3"/>
  <c r="G123" i="3"/>
  <c r="AU66" i="3"/>
  <c r="BQ53" i="3"/>
  <c r="AU50" i="3"/>
  <c r="DI17" i="3"/>
  <c r="DI50" i="3"/>
  <c r="DI79" i="3"/>
  <c r="CB45" i="3"/>
  <c r="AM58" i="3"/>
  <c r="AU63" i="3"/>
  <c r="AU75" i="3"/>
  <c r="AU93" i="3"/>
  <c r="DG47" i="3"/>
  <c r="BQ74" i="3"/>
  <c r="BQ44" i="3"/>
  <c r="BQ39" i="3"/>
  <c r="BQ23" i="3"/>
  <c r="AU12" i="3"/>
  <c r="AU43" i="3"/>
  <c r="AN58" i="3"/>
  <c r="AU85" i="3"/>
  <c r="AU89" i="3"/>
  <c r="AN102" i="3"/>
  <c r="DI6" i="3"/>
  <c r="DI10" i="3"/>
  <c r="DI19" i="3"/>
  <c r="DI23" i="3"/>
  <c r="DI28" i="3"/>
  <c r="DI39" i="3"/>
  <c r="DI72" i="3"/>
  <c r="DI60" i="3"/>
  <c r="DI97" i="3"/>
  <c r="DI66" i="3"/>
  <c r="DI100" i="3"/>
  <c r="DI108" i="3"/>
  <c r="DI112" i="3"/>
  <c r="DI104" i="3"/>
  <c r="CB29" i="3"/>
  <c r="CB55" i="3"/>
  <c r="AJ16" i="3"/>
  <c r="AJ45" i="3"/>
  <c r="AJ49" i="3"/>
  <c r="AJ73" i="3"/>
  <c r="AJ95" i="3"/>
  <c r="AJ66" i="3"/>
  <c r="AJ94" i="3"/>
  <c r="CB51" i="3"/>
  <c r="CB52" i="3"/>
  <c r="CB9" i="3"/>
  <c r="CB13" i="3"/>
  <c r="CB18" i="3"/>
  <c r="CB22" i="3"/>
  <c r="CB27" i="3"/>
  <c r="CB31" i="3"/>
  <c r="CB57" i="3"/>
  <c r="CB33" i="3"/>
  <c r="CB38" i="3"/>
  <c r="CB49" i="3"/>
  <c r="CB104" i="3"/>
  <c r="CB64" i="3"/>
  <c r="CB68" i="3"/>
  <c r="CB89" i="3"/>
  <c r="CB99" i="3"/>
  <c r="CB100" i="3"/>
  <c r="CB107" i="3"/>
  <c r="CB111" i="3"/>
  <c r="BQ11" i="3"/>
  <c r="BQ55" i="3"/>
  <c r="AE36" i="3"/>
  <c r="AJ11" i="3"/>
  <c r="AJ44" i="3"/>
  <c r="AJ62" i="3"/>
  <c r="AJ71" i="3"/>
  <c r="AE102" i="3"/>
  <c r="CB35" i="3"/>
  <c r="CB40" i="3"/>
  <c r="CB39" i="3"/>
  <c r="CB74" i="3"/>
  <c r="AJ93" i="3"/>
  <c r="BQ30" i="3"/>
  <c r="BQ73" i="3"/>
  <c r="AU105" i="3"/>
  <c r="DI12" i="3"/>
  <c r="DI21" i="3"/>
  <c r="DI30" i="3"/>
  <c r="DI44" i="3"/>
  <c r="AJ76" i="3"/>
  <c r="AJ89" i="3"/>
  <c r="AU13" i="3"/>
  <c r="AU7" i="3"/>
  <c r="AU23" i="3"/>
  <c r="AU84" i="3"/>
  <c r="AU76" i="3"/>
  <c r="AU95" i="3"/>
  <c r="AU104" i="3"/>
  <c r="DG25" i="3"/>
  <c r="DG113" i="3"/>
  <c r="BQ101" i="3"/>
  <c r="BQ107" i="3"/>
  <c r="BQ18" i="3"/>
  <c r="BQ62" i="3"/>
  <c r="BQ63" i="3"/>
  <c r="BQ78" i="3"/>
  <c r="BQ108" i="3"/>
  <c r="BQ104" i="3"/>
  <c r="AU19" i="3"/>
  <c r="AU20" i="3"/>
  <c r="AU51" i="3"/>
  <c r="AU60" i="3"/>
  <c r="AU106" i="3"/>
  <c r="DI5" i="3"/>
  <c r="DI9" i="3"/>
  <c r="DI22" i="3"/>
  <c r="DI27" i="3"/>
  <c r="DI31" i="3"/>
  <c r="DI38" i="3"/>
  <c r="DI49" i="3"/>
  <c r="DI61" i="3"/>
  <c r="DI55" i="3"/>
  <c r="DI65" i="3"/>
  <c r="DI93" i="3"/>
  <c r="DI106" i="3"/>
  <c r="DI73" i="3"/>
  <c r="DD25" i="3"/>
  <c r="DI86" i="3"/>
  <c r="DD91" i="3"/>
  <c r="DI74" i="3"/>
  <c r="DI105" i="3"/>
  <c r="CB53" i="3"/>
  <c r="BX25" i="3"/>
  <c r="BX47" i="3"/>
  <c r="CB43" i="3"/>
  <c r="CB42" i="3"/>
  <c r="BX69" i="3"/>
  <c r="CB84" i="3"/>
  <c r="CB96" i="3"/>
  <c r="AJ61" i="3"/>
  <c r="AJ77" i="3"/>
  <c r="AJ6" i="3"/>
  <c r="AJ19" i="3"/>
  <c r="AJ32" i="3"/>
  <c r="AJ74" i="3"/>
  <c r="AJ97" i="3"/>
  <c r="AU16" i="3"/>
  <c r="AU6" i="3"/>
  <c r="AU8" i="3"/>
  <c r="AU17" i="3"/>
  <c r="AU56" i="3"/>
  <c r="AU35" i="3"/>
  <c r="AU40" i="3"/>
  <c r="AU44" i="3"/>
  <c r="AU110" i="3"/>
  <c r="CB44" i="3"/>
  <c r="CB85" i="3"/>
  <c r="BQ10" i="3"/>
  <c r="BQ19" i="3"/>
  <c r="BQ28" i="3"/>
  <c r="BQ45" i="3"/>
  <c r="BQ72" i="3"/>
  <c r="BQ64" i="3"/>
  <c r="BQ109" i="3"/>
  <c r="BQ83" i="3"/>
  <c r="BQ93" i="3"/>
  <c r="AR58" i="3"/>
  <c r="AR80" i="3"/>
  <c r="BW58" i="3"/>
  <c r="DC69" i="3"/>
  <c r="DI59" i="3"/>
  <c r="DC25" i="3"/>
  <c r="DI15" i="3"/>
  <c r="AU73" i="3"/>
  <c r="AU39" i="3"/>
  <c r="BT80" i="3"/>
  <c r="CB70" i="3"/>
  <c r="CB79" i="3"/>
  <c r="CP14" i="3"/>
  <c r="CP36" i="3"/>
  <c r="AF91" i="3"/>
  <c r="AF102" i="3"/>
  <c r="CB66" i="3"/>
  <c r="CB95" i="3"/>
  <c r="BL25" i="3"/>
  <c r="BL91" i="3"/>
  <c r="AN47" i="3"/>
  <c r="AN80" i="3"/>
  <c r="AU70" i="3"/>
  <c r="DD47" i="3"/>
  <c r="AJ57" i="3"/>
  <c r="AJ85" i="3"/>
  <c r="AM14" i="3"/>
  <c r="AU49" i="3"/>
  <c r="AU53" i="3"/>
  <c r="AU100" i="3"/>
  <c r="AU4" i="3"/>
  <c r="BT69" i="3"/>
  <c r="CB59" i="3"/>
  <c r="CB6" i="3"/>
  <c r="CB10" i="3"/>
  <c r="CB15" i="3"/>
  <c r="BT25" i="3"/>
  <c r="CB19" i="3"/>
  <c r="CB28" i="3"/>
  <c r="CB56" i="3"/>
  <c r="BT102" i="3"/>
  <c r="BT91" i="3"/>
  <c r="CB81" i="3"/>
  <c r="CB105" i="3"/>
  <c r="BQ71" i="3"/>
  <c r="BQ84" i="3"/>
  <c r="AE25" i="3"/>
  <c r="AE14" i="3"/>
  <c r="BQ81" i="3"/>
  <c r="AU48" i="3"/>
  <c r="CE25" i="3"/>
  <c r="CE58" i="3"/>
  <c r="CE102" i="3"/>
  <c r="BL102" i="3"/>
  <c r="BL80" i="3"/>
  <c r="AN36" i="3"/>
  <c r="AN14" i="3"/>
  <c r="AN69" i="3"/>
  <c r="DI46" i="3"/>
  <c r="DC58" i="3"/>
  <c r="DC14" i="3"/>
  <c r="DI4" i="3"/>
  <c r="DC36" i="3"/>
  <c r="DI26" i="3"/>
  <c r="DI32" i="3"/>
  <c r="DC47" i="3"/>
  <c r="DI37" i="3"/>
  <c r="DI56" i="3"/>
  <c r="DI88" i="3"/>
  <c r="DI64" i="3"/>
  <c r="DI95" i="3"/>
  <c r="DD69" i="3"/>
  <c r="DD14" i="3"/>
  <c r="DD36" i="3"/>
  <c r="DD102" i="3"/>
  <c r="BX14" i="3"/>
  <c r="BX36" i="3"/>
  <c r="BX113" i="3"/>
  <c r="CB103" i="3"/>
  <c r="AJ35" i="3"/>
  <c r="AB47" i="3"/>
  <c r="AJ37" i="3"/>
  <c r="AJ40" i="3"/>
  <c r="AJ9" i="3"/>
  <c r="AJ13" i="3"/>
  <c r="AJ18" i="3"/>
  <c r="AJ22" i="3"/>
  <c r="AJ31" i="3"/>
  <c r="AU27" i="3"/>
  <c r="AU61" i="3"/>
  <c r="AU68" i="3"/>
  <c r="AU99" i="3"/>
  <c r="AU41" i="3"/>
  <c r="AU82" i="3"/>
  <c r="AU83" i="3"/>
  <c r="CB71" i="3"/>
  <c r="CB61" i="3"/>
  <c r="CB78" i="3"/>
  <c r="CB87" i="3"/>
  <c r="CB82" i="3"/>
  <c r="DG102" i="3"/>
  <c r="DG80" i="3"/>
  <c r="BQ41" i="3"/>
  <c r="BQ43" i="3"/>
  <c r="BQ61" i="3"/>
  <c r="BQ42" i="3"/>
  <c r="BK14" i="3"/>
  <c r="BQ8" i="3"/>
  <c r="BQ12" i="3"/>
  <c r="BQ17" i="3"/>
  <c r="BQ21" i="3"/>
  <c r="BK36" i="3"/>
  <c r="BQ26" i="3"/>
  <c r="BQ60" i="3"/>
  <c r="BK80" i="3"/>
  <c r="BQ70" i="3"/>
  <c r="BQ57" i="3"/>
  <c r="BQ86" i="3"/>
  <c r="BQ66" i="3"/>
  <c r="BQ75" i="3"/>
  <c r="BQ89" i="3"/>
  <c r="BK91" i="3"/>
  <c r="BQ88" i="3"/>
  <c r="BQ98" i="3"/>
  <c r="BK113" i="3"/>
  <c r="BQ103" i="3"/>
  <c r="AE47" i="3"/>
  <c r="AE69" i="3"/>
  <c r="AE91" i="3"/>
  <c r="AQ36" i="3"/>
  <c r="AQ14" i="3"/>
  <c r="AQ47" i="3"/>
  <c r="AY112" i="3"/>
  <c r="AY111" i="3"/>
  <c r="AY110" i="3"/>
  <c r="AY109" i="3"/>
  <c r="AY108" i="3"/>
  <c r="AY107" i="3"/>
  <c r="AY105" i="3"/>
  <c r="AY104" i="3"/>
  <c r="AY96" i="3"/>
  <c r="AY103" i="3"/>
  <c r="AY100" i="3"/>
  <c r="AY97" i="3"/>
  <c r="AY93" i="3"/>
  <c r="AY98" i="3"/>
  <c r="AY94" i="3"/>
  <c r="AY88" i="3"/>
  <c r="AY106" i="3"/>
  <c r="AY89" i="3"/>
  <c r="AY85" i="3"/>
  <c r="AY99" i="3"/>
  <c r="AY87" i="3"/>
  <c r="AY75" i="3"/>
  <c r="AY71" i="3"/>
  <c r="AY92" i="3"/>
  <c r="AY90" i="3"/>
  <c r="AY86" i="3"/>
  <c r="AY84" i="3"/>
  <c r="AY82" i="3"/>
  <c r="AY79" i="3"/>
  <c r="AY76" i="3"/>
  <c r="AY72" i="3"/>
  <c r="AY83" i="3"/>
  <c r="AY62" i="3"/>
  <c r="AY57" i="3"/>
  <c r="AY78" i="3"/>
  <c r="AY74" i="3"/>
  <c r="AY70" i="3"/>
  <c r="AY68" i="3"/>
  <c r="AY66" i="3"/>
  <c r="AY64" i="3"/>
  <c r="AY59" i="3"/>
  <c r="AY81" i="3"/>
  <c r="AY73" i="3"/>
  <c r="AY65" i="3"/>
  <c r="AY60" i="3"/>
  <c r="AY55" i="3"/>
  <c r="AY52" i="3"/>
  <c r="AY48" i="3"/>
  <c r="AY43" i="3"/>
  <c r="AY31" i="3"/>
  <c r="AY30" i="3"/>
  <c r="AY29" i="3"/>
  <c r="AY28" i="3"/>
  <c r="AY27" i="3"/>
  <c r="AY26" i="3"/>
  <c r="AY24" i="3"/>
  <c r="AY23" i="3"/>
  <c r="AY22" i="3"/>
  <c r="AY21" i="3"/>
  <c r="AY20" i="3"/>
  <c r="AY19" i="3"/>
  <c r="AY18" i="3"/>
  <c r="AY17" i="3"/>
  <c r="AY16" i="3"/>
  <c r="AY15" i="3"/>
  <c r="AY13" i="3"/>
  <c r="AY12" i="3"/>
  <c r="AY11" i="3"/>
  <c r="AY10" i="3"/>
  <c r="AY9" i="3"/>
  <c r="AY8" i="3"/>
  <c r="AY7" i="3"/>
  <c r="AY6" i="3"/>
  <c r="AY5" i="3"/>
  <c r="AY4" i="3"/>
  <c r="AY95" i="3"/>
  <c r="AY67" i="3"/>
  <c r="AY53" i="3"/>
  <c r="AY49" i="3"/>
  <c r="AY44" i="3"/>
  <c r="AY101" i="3"/>
  <c r="AY77" i="3"/>
  <c r="AY61" i="3"/>
  <c r="AY54" i="3"/>
  <c r="AY50" i="3"/>
  <c r="AY45" i="3"/>
  <c r="AY40" i="3"/>
  <c r="AY38" i="3"/>
  <c r="AY41" i="3"/>
  <c r="AY37" i="3"/>
  <c r="AY56" i="3"/>
  <c r="AY51" i="3"/>
  <c r="AY46" i="3"/>
  <c r="AY42" i="3"/>
  <c r="AY39" i="3"/>
  <c r="AY35" i="3"/>
  <c r="AY33" i="3"/>
  <c r="AY63" i="3"/>
  <c r="AY34" i="3"/>
  <c r="AY32" i="3"/>
  <c r="CB37" i="3"/>
  <c r="DC102" i="3"/>
  <c r="DI92" i="3"/>
  <c r="DC113" i="3"/>
  <c r="DI103" i="3"/>
  <c r="DD58" i="3"/>
  <c r="AU31" i="3"/>
  <c r="AM25" i="3"/>
  <c r="AU15" i="3"/>
  <c r="AU32" i="3"/>
  <c r="AU65" i="3"/>
  <c r="AU108" i="3"/>
  <c r="CB76" i="3"/>
  <c r="BQ54" i="3"/>
  <c r="H131" i="3"/>
  <c r="H3" i="3"/>
  <c r="CR131" i="3"/>
  <c r="CR3" i="3"/>
  <c r="CP113" i="3"/>
  <c r="CE14" i="3"/>
  <c r="CE91" i="3"/>
  <c r="S131" i="3"/>
  <c r="S3" i="3"/>
  <c r="BL69" i="3"/>
  <c r="AN25" i="3"/>
  <c r="DC80" i="3"/>
  <c r="DI109" i="3"/>
  <c r="AB14" i="3"/>
  <c r="AJ4" i="3"/>
  <c r="AB36" i="3"/>
  <c r="AJ26" i="3"/>
  <c r="AJ59" i="3"/>
  <c r="AB69" i="3"/>
  <c r="AU24" i="3"/>
  <c r="AM36" i="3"/>
  <c r="AU26" i="3"/>
  <c r="AU77" i="3"/>
  <c r="CB23" i="3"/>
  <c r="BL58" i="3"/>
  <c r="BL47" i="3"/>
  <c r="BL14" i="3"/>
  <c r="BL36" i="3"/>
  <c r="BL113" i="3"/>
  <c r="AN91" i="3"/>
  <c r="AN113" i="3"/>
  <c r="DI51" i="3"/>
  <c r="DI52" i="3"/>
  <c r="DI57" i="3"/>
  <c r="DI33" i="3"/>
  <c r="DI78" i="3"/>
  <c r="DC91" i="3"/>
  <c r="DI81" i="3"/>
  <c r="AU92" i="3"/>
  <c r="DD80" i="3"/>
  <c r="DD113" i="3"/>
  <c r="BX102" i="3"/>
  <c r="AJ56" i="3"/>
  <c r="AJ10" i="3"/>
  <c r="AB25" i="3"/>
  <c r="AJ15" i="3"/>
  <c r="AJ60" i="3"/>
  <c r="AJ92" i="3"/>
  <c r="AB102" i="3"/>
  <c r="AB80" i="3"/>
  <c r="AJ70" i="3"/>
  <c r="AJ87" i="3"/>
  <c r="AJ81" i="3"/>
  <c r="AB91" i="3"/>
  <c r="AJ109" i="3"/>
  <c r="AU9" i="3"/>
  <c r="AU21" i="3"/>
  <c r="AU30" i="3"/>
  <c r="AU38" i="3"/>
  <c r="AM69" i="3"/>
  <c r="AU59" i="3"/>
  <c r="AU69" i="3" s="1"/>
  <c r="AU72" i="3"/>
  <c r="CB50" i="3"/>
  <c r="CB93" i="3"/>
  <c r="CB83" i="3"/>
  <c r="BQ33" i="3"/>
  <c r="BK58" i="3"/>
  <c r="BQ48" i="3"/>
  <c r="BQ38" i="3"/>
  <c r="BQ5" i="3"/>
  <c r="BQ9" i="3"/>
  <c r="BQ13" i="3"/>
  <c r="BQ27" i="3"/>
  <c r="BQ31" i="3"/>
  <c r="BQ77" i="3"/>
  <c r="BQ67" i="3"/>
  <c r="BQ87" i="3"/>
  <c r="BQ112" i="3"/>
  <c r="G112" i="3"/>
  <c r="G111" i="3"/>
  <c r="G110" i="3"/>
  <c r="G108" i="3"/>
  <c r="G107" i="3"/>
  <c r="G106" i="3"/>
  <c r="G104" i="3"/>
  <c r="G101" i="3"/>
  <c r="G109" i="3"/>
  <c r="G103" i="3"/>
  <c r="G98" i="3"/>
  <c r="G99" i="3"/>
  <c r="G95" i="3"/>
  <c r="G92" i="3"/>
  <c r="G90" i="3"/>
  <c r="G86" i="3"/>
  <c r="G97" i="3"/>
  <c r="G87" i="3"/>
  <c r="G88" i="3"/>
  <c r="G77" i="3"/>
  <c r="G73" i="3"/>
  <c r="G96" i="3"/>
  <c r="G84" i="3"/>
  <c r="G82" i="3"/>
  <c r="G78" i="3"/>
  <c r="G74" i="3"/>
  <c r="G105" i="3"/>
  <c r="G94" i="3"/>
  <c r="G60" i="3"/>
  <c r="G55" i="3"/>
  <c r="G85" i="3"/>
  <c r="G81" i="3"/>
  <c r="G79" i="3"/>
  <c r="G75" i="3"/>
  <c r="G71" i="3"/>
  <c r="G68" i="3"/>
  <c r="G66" i="3"/>
  <c r="G64" i="3"/>
  <c r="G61" i="3"/>
  <c r="G56" i="3"/>
  <c r="G70" i="3"/>
  <c r="G52" i="3"/>
  <c r="G48" i="3"/>
  <c r="G43" i="3"/>
  <c r="G41" i="3"/>
  <c r="G40" i="3"/>
  <c r="G39" i="3"/>
  <c r="G38" i="3"/>
  <c r="G37" i="3"/>
  <c r="G35" i="3"/>
  <c r="G34" i="3"/>
  <c r="G33" i="3"/>
  <c r="G32" i="3"/>
  <c r="G31" i="3"/>
  <c r="G30" i="3"/>
  <c r="G29" i="3"/>
  <c r="G28" i="3"/>
  <c r="G27" i="3"/>
  <c r="G26" i="3"/>
  <c r="G24" i="3"/>
  <c r="G23" i="3"/>
  <c r="G22" i="3"/>
  <c r="G21" i="3"/>
  <c r="G20" i="3"/>
  <c r="G19" i="3"/>
  <c r="G18" i="3"/>
  <c r="G17" i="3"/>
  <c r="G16" i="3"/>
  <c r="G15" i="3"/>
  <c r="G13" i="3"/>
  <c r="G12" i="3"/>
  <c r="G11" i="3"/>
  <c r="G10" i="3"/>
  <c r="G9" i="3"/>
  <c r="G8" i="3"/>
  <c r="G7" i="3"/>
  <c r="G6" i="3"/>
  <c r="G5" i="3"/>
  <c r="G4" i="3"/>
  <c r="G83" i="3"/>
  <c r="G93" i="3"/>
  <c r="G89" i="3"/>
  <c r="G76" i="3"/>
  <c r="G63" i="3"/>
  <c r="G59" i="3"/>
  <c r="G53" i="3"/>
  <c r="G49" i="3"/>
  <c r="G44" i="3"/>
  <c r="G65" i="3"/>
  <c r="G62" i="3"/>
  <c r="G67" i="3"/>
  <c r="G51" i="3"/>
  <c r="G46" i="3"/>
  <c r="G42" i="3"/>
  <c r="G100" i="3"/>
  <c r="G57" i="3"/>
  <c r="G54" i="3"/>
  <c r="G50" i="3"/>
  <c r="G45" i="3"/>
  <c r="G72" i="3"/>
  <c r="CG3" i="3"/>
  <c r="CG123" i="3" s="1"/>
  <c r="CG131" i="3"/>
  <c r="CQ112" i="3"/>
  <c r="CQ111" i="3"/>
  <c r="CQ110" i="3"/>
  <c r="CQ109" i="3"/>
  <c r="CQ108" i="3"/>
  <c r="CQ107" i="3"/>
  <c r="CQ106" i="3"/>
  <c r="CQ103" i="3"/>
  <c r="CQ101" i="3"/>
  <c r="CQ98" i="3"/>
  <c r="CQ94" i="3"/>
  <c r="CQ104" i="3"/>
  <c r="CQ100" i="3"/>
  <c r="CQ99" i="3"/>
  <c r="CQ95" i="3"/>
  <c r="CQ90" i="3"/>
  <c r="CQ105" i="3"/>
  <c r="CQ86" i="3"/>
  <c r="CQ96" i="3"/>
  <c r="CQ87" i="3"/>
  <c r="CQ93" i="3"/>
  <c r="CQ89" i="3"/>
  <c r="CQ85" i="3"/>
  <c r="CQ77" i="3"/>
  <c r="CQ73" i="3"/>
  <c r="CQ82" i="3"/>
  <c r="CQ79" i="3"/>
  <c r="CQ78" i="3"/>
  <c r="CQ74" i="3"/>
  <c r="CQ70" i="3"/>
  <c r="CQ60" i="3"/>
  <c r="CQ55" i="3"/>
  <c r="CQ84" i="3"/>
  <c r="CQ81" i="3"/>
  <c r="CQ76" i="3"/>
  <c r="CQ72" i="3"/>
  <c r="CQ68" i="3"/>
  <c r="CQ66" i="3"/>
  <c r="CQ64" i="3"/>
  <c r="CQ61" i="3"/>
  <c r="CQ56" i="3"/>
  <c r="CQ92" i="3"/>
  <c r="CQ88" i="3"/>
  <c r="CQ83" i="3"/>
  <c r="CQ71" i="3"/>
  <c r="CQ52" i="3"/>
  <c r="CQ48" i="3"/>
  <c r="CQ43" i="3"/>
  <c r="CQ40" i="3"/>
  <c r="CQ39" i="3"/>
  <c r="CQ38" i="3"/>
  <c r="CQ37" i="3"/>
  <c r="CQ35" i="3"/>
  <c r="CQ34" i="3"/>
  <c r="CQ33" i="3"/>
  <c r="CQ32" i="3"/>
  <c r="CQ31" i="3"/>
  <c r="CQ30" i="3"/>
  <c r="CQ29" i="3"/>
  <c r="CQ28" i="3"/>
  <c r="CQ27" i="3"/>
  <c r="CQ26" i="3"/>
  <c r="CQ24" i="3"/>
  <c r="CQ23" i="3"/>
  <c r="CQ22" i="3"/>
  <c r="CQ21" i="3"/>
  <c r="CQ20" i="3"/>
  <c r="CQ19" i="3"/>
  <c r="CQ18" i="3"/>
  <c r="CQ17" i="3"/>
  <c r="CQ16" i="3"/>
  <c r="CQ15" i="3"/>
  <c r="CQ13" i="3"/>
  <c r="CQ12" i="3"/>
  <c r="CQ11" i="3"/>
  <c r="CQ10" i="3"/>
  <c r="CQ9" i="3"/>
  <c r="CQ8" i="3"/>
  <c r="CQ7" i="3"/>
  <c r="CQ6" i="3"/>
  <c r="CQ5" i="3"/>
  <c r="CQ4" i="3"/>
  <c r="CQ97" i="3"/>
  <c r="CQ63" i="3"/>
  <c r="CQ62" i="3"/>
  <c r="CQ57" i="3"/>
  <c r="CQ53" i="3"/>
  <c r="CQ49" i="3"/>
  <c r="CQ44" i="3"/>
  <c r="CQ75" i="3"/>
  <c r="CQ65" i="3"/>
  <c r="CQ67" i="3"/>
  <c r="CQ59" i="3"/>
  <c r="CQ51" i="3"/>
  <c r="CQ46" i="3"/>
  <c r="CQ42" i="3"/>
  <c r="CQ54" i="3"/>
  <c r="CQ50" i="3"/>
  <c r="CQ45" i="3"/>
  <c r="CQ41" i="3"/>
  <c r="CP58" i="3"/>
  <c r="CP102" i="3"/>
  <c r="AF47" i="3"/>
  <c r="AF14" i="3"/>
  <c r="AF36" i="3"/>
  <c r="AF58" i="3"/>
  <c r="AF80" i="3"/>
  <c r="AQ69" i="3"/>
  <c r="AQ80" i="3"/>
  <c r="BW14" i="3"/>
  <c r="CB16" i="3"/>
  <c r="AU81" i="3"/>
  <c r="DI48" i="3"/>
  <c r="BQ4" i="3"/>
  <c r="BO58" i="3"/>
  <c r="BO102" i="3"/>
  <c r="AZ131" i="3"/>
  <c r="AZ3" i="3"/>
  <c r="AR47" i="3"/>
  <c r="AR102" i="3"/>
  <c r="BW80" i="3"/>
  <c r="AM80" i="3"/>
  <c r="AU86" i="3"/>
  <c r="AM91" i="3"/>
  <c r="AM102" i="3"/>
  <c r="AU97" i="3"/>
  <c r="CB7" i="3"/>
  <c r="CB11" i="3"/>
  <c r="CB20" i="3"/>
  <c r="BT113" i="3"/>
  <c r="CB109" i="3"/>
  <c r="DG58" i="3"/>
  <c r="DG91" i="3"/>
  <c r="BQ40" i="3"/>
  <c r="BQ6" i="3"/>
  <c r="BK25" i="3"/>
  <c r="BQ15" i="3"/>
  <c r="BK102" i="3"/>
  <c r="CP80" i="3"/>
  <c r="CP91" i="3"/>
  <c r="AF25" i="3"/>
  <c r="AF69" i="3"/>
  <c r="AQ58" i="3"/>
  <c r="AQ102" i="3"/>
  <c r="CE36" i="3"/>
  <c r="CE80" i="3"/>
  <c r="BO14" i="3"/>
  <c r="BO36" i="3"/>
  <c r="BO91" i="3"/>
  <c r="BQ92" i="3"/>
  <c r="R111" i="3"/>
  <c r="R109" i="3"/>
  <c r="R108" i="3"/>
  <c r="R110" i="3"/>
  <c r="R107" i="3"/>
  <c r="R106" i="3"/>
  <c r="R105" i="3"/>
  <c r="R104" i="3"/>
  <c r="R103" i="3"/>
  <c r="R101" i="3"/>
  <c r="R100" i="3"/>
  <c r="R99" i="3"/>
  <c r="R98" i="3"/>
  <c r="R97" i="3"/>
  <c r="R96" i="3"/>
  <c r="R95" i="3"/>
  <c r="R94" i="3"/>
  <c r="R93" i="3"/>
  <c r="R92" i="3"/>
  <c r="R112" i="3"/>
  <c r="R90" i="3"/>
  <c r="R89" i="3"/>
  <c r="R88" i="3"/>
  <c r="R87" i="3"/>
  <c r="R86" i="3"/>
  <c r="R85" i="3"/>
  <c r="R84" i="3"/>
  <c r="R83" i="3"/>
  <c r="R82" i="3"/>
  <c r="R81" i="3"/>
  <c r="R79" i="3"/>
  <c r="R78" i="3"/>
  <c r="R77" i="3"/>
  <c r="R76" i="3"/>
  <c r="R75" i="3"/>
  <c r="R74" i="3"/>
  <c r="R73" i="3"/>
  <c r="R72" i="3"/>
  <c r="R71" i="3"/>
  <c r="R70" i="3"/>
  <c r="R68" i="3"/>
  <c r="R67" i="3"/>
  <c r="R66" i="3"/>
  <c r="R65" i="3"/>
  <c r="R64" i="3"/>
  <c r="R63" i="3"/>
  <c r="R62" i="3"/>
  <c r="R61" i="3"/>
  <c r="R60" i="3"/>
  <c r="R59" i="3"/>
  <c r="R57" i="3"/>
  <c r="R56" i="3"/>
  <c r="R55" i="3"/>
  <c r="R54" i="3"/>
  <c r="R53" i="3"/>
  <c r="R52" i="3"/>
  <c r="R51" i="3"/>
  <c r="R50" i="3"/>
  <c r="R49" i="3"/>
  <c r="R48" i="3"/>
  <c r="R46" i="3"/>
  <c r="R45" i="3"/>
  <c r="R44" i="3"/>
  <c r="R43" i="3"/>
  <c r="R42" i="3"/>
  <c r="R41" i="3"/>
  <c r="R40" i="3"/>
  <c r="R39" i="3"/>
  <c r="R38" i="3"/>
  <c r="R37" i="3"/>
  <c r="R35" i="3"/>
  <c r="R34" i="3"/>
  <c r="R33" i="3"/>
  <c r="R4" i="3"/>
  <c r="R6" i="3"/>
  <c r="R31" i="3"/>
  <c r="R29" i="3"/>
  <c r="R27" i="3"/>
  <c r="R24" i="3"/>
  <c r="R18" i="3"/>
  <c r="R11" i="3"/>
  <c r="R9" i="3"/>
  <c r="R32" i="3"/>
  <c r="R30" i="3"/>
  <c r="R28" i="3"/>
  <c r="R26" i="3"/>
  <c r="R23" i="3"/>
  <c r="R21" i="3"/>
  <c r="R19" i="3"/>
  <c r="R17" i="3"/>
  <c r="R15" i="3"/>
  <c r="R12" i="3"/>
  <c r="R10" i="3"/>
  <c r="R8" i="3"/>
  <c r="R7" i="3"/>
  <c r="R22" i="3"/>
  <c r="R20" i="3"/>
  <c r="R16" i="3"/>
  <c r="R13" i="3"/>
  <c r="R5" i="3"/>
  <c r="AR25" i="3"/>
  <c r="AR69" i="3"/>
  <c r="AR91" i="3"/>
  <c r="AR113" i="3"/>
  <c r="BW69" i="3"/>
  <c r="BW102" i="3"/>
  <c r="BX58" i="3"/>
  <c r="BX80" i="3"/>
  <c r="BX91" i="3"/>
  <c r="AJ39" i="3"/>
  <c r="AB58" i="3"/>
  <c r="AJ20" i="3"/>
  <c r="AJ29" i="3"/>
  <c r="AB113" i="3"/>
  <c r="AJ103" i="3"/>
  <c r="AU5" i="3"/>
  <c r="AU28" i="3"/>
  <c r="AM47" i="3"/>
  <c r="AU37" i="3"/>
  <c r="AU57" i="3"/>
  <c r="AM113" i="3"/>
  <c r="AU103" i="3"/>
  <c r="CB46" i="3"/>
  <c r="BT58" i="3"/>
  <c r="BT14" i="3"/>
  <c r="CB8" i="3"/>
  <c r="CB12" i="3"/>
  <c r="CB17" i="3"/>
  <c r="BT36" i="3"/>
  <c r="CB26" i="3"/>
  <c r="BT47" i="3"/>
  <c r="CB72" i="3"/>
  <c r="CB106" i="3"/>
  <c r="CB110" i="3"/>
  <c r="DG14" i="3"/>
  <c r="DG36" i="3"/>
  <c r="DG69" i="3"/>
  <c r="BK47" i="3"/>
  <c r="BQ37" i="3"/>
  <c r="BK69" i="3"/>
  <c r="BQ59" i="3"/>
  <c r="BQ65" i="3"/>
  <c r="BQ110" i="3"/>
  <c r="AE58" i="3"/>
  <c r="AE80" i="3"/>
  <c r="AE113" i="3"/>
  <c r="CF112" i="3"/>
  <c r="CF110" i="3"/>
  <c r="CF108" i="3"/>
  <c r="CF107" i="3"/>
  <c r="CF106" i="3"/>
  <c r="CF101" i="3"/>
  <c r="CF105" i="3"/>
  <c r="CF111" i="3"/>
  <c r="CF104" i="3"/>
  <c r="CF100" i="3"/>
  <c r="CF99" i="3"/>
  <c r="CF98" i="3"/>
  <c r="CF97" i="3"/>
  <c r="CF96" i="3"/>
  <c r="CF95" i="3"/>
  <c r="CF94" i="3"/>
  <c r="CF93" i="3"/>
  <c r="CF92" i="3"/>
  <c r="CF90" i="3"/>
  <c r="CF103" i="3"/>
  <c r="CF109" i="3"/>
  <c r="CF89" i="3"/>
  <c r="CF88" i="3"/>
  <c r="CF87" i="3"/>
  <c r="CF86" i="3"/>
  <c r="CF85" i="3"/>
  <c r="CF84" i="3"/>
  <c r="CF83" i="3"/>
  <c r="CF82" i="3"/>
  <c r="CF81" i="3"/>
  <c r="CF79" i="3"/>
  <c r="CF78" i="3"/>
  <c r="CF77" i="3"/>
  <c r="CF76" i="3"/>
  <c r="CF75" i="3"/>
  <c r="CF74" i="3"/>
  <c r="CF73" i="3"/>
  <c r="CF72" i="3"/>
  <c r="CF71" i="3"/>
  <c r="CF70" i="3"/>
  <c r="CF68" i="3"/>
  <c r="CF67" i="3"/>
  <c r="CF66" i="3"/>
  <c r="CF65" i="3"/>
  <c r="CF64" i="3"/>
  <c r="CF63" i="3"/>
  <c r="CF62" i="3"/>
  <c r="CF61" i="3"/>
  <c r="CF60" i="3"/>
  <c r="CF59" i="3"/>
  <c r="CF57" i="3"/>
  <c r="CF56" i="3"/>
  <c r="CF55" i="3"/>
  <c r="CF54" i="3"/>
  <c r="CF53" i="3"/>
  <c r="CF52" i="3"/>
  <c r="CF51" i="3"/>
  <c r="CF50" i="3"/>
  <c r="CF49" i="3"/>
  <c r="CF48" i="3"/>
  <c r="CF46" i="3"/>
  <c r="CF45" i="3"/>
  <c r="CF44" i="3"/>
  <c r="CF43" i="3"/>
  <c r="CF42" i="3"/>
  <c r="CF41" i="3"/>
  <c r="CF40" i="3"/>
  <c r="CF39" i="3"/>
  <c r="CF38" i="3"/>
  <c r="CF37" i="3"/>
  <c r="CF35" i="3"/>
  <c r="CF34" i="3"/>
  <c r="CF33" i="3"/>
  <c r="CF32" i="3"/>
  <c r="CF5" i="3"/>
  <c r="CF7" i="3"/>
  <c r="CF26" i="3"/>
  <c r="CF19" i="3"/>
  <c r="CF12" i="3"/>
  <c r="CF10" i="3"/>
  <c r="CF6" i="3"/>
  <c r="CF31" i="3"/>
  <c r="CF29" i="3"/>
  <c r="CF27" i="3"/>
  <c r="CF24" i="3"/>
  <c r="CF22" i="3"/>
  <c r="CF20" i="3"/>
  <c r="CF18" i="3"/>
  <c r="CF16" i="3"/>
  <c r="CF13" i="3"/>
  <c r="CF11" i="3"/>
  <c r="CF9" i="3"/>
  <c r="CF4" i="3"/>
  <c r="CF30" i="3"/>
  <c r="CF28" i="3"/>
  <c r="CF23" i="3"/>
  <c r="CF21" i="3"/>
  <c r="CF17" i="3"/>
  <c r="CF15" i="3"/>
  <c r="CF8" i="3"/>
  <c r="CP25" i="3"/>
  <c r="CP47" i="3"/>
  <c r="CP69" i="3"/>
  <c r="AQ25" i="3"/>
  <c r="AQ91" i="3"/>
  <c r="AJ48" i="3"/>
  <c r="CE69" i="3"/>
  <c r="CE47" i="3"/>
  <c r="CE113" i="3"/>
  <c r="BO47" i="3"/>
  <c r="BO80" i="3"/>
  <c r="BO113" i="3"/>
  <c r="CB48" i="3"/>
  <c r="AR36" i="3"/>
  <c r="AR14" i="3"/>
  <c r="BW36" i="3"/>
  <c r="BW47" i="3"/>
  <c r="BW25" i="3"/>
  <c r="BW91" i="3"/>
  <c r="BW113" i="3"/>
  <c r="E11" i="2"/>
  <c r="Q4" i="2"/>
  <c r="M2" i="1"/>
  <c r="K5" i="1" s="1"/>
  <c r="K2" i="1"/>
  <c r="D4" i="2"/>
  <c r="E4" i="2"/>
  <c r="G5" i="2" s="1"/>
  <c r="G11" i="2" s="1"/>
  <c r="F4" i="2"/>
  <c r="H5" i="2" s="1"/>
  <c r="H11" i="2" s="1"/>
  <c r="G4" i="2"/>
  <c r="I5" i="2" s="1"/>
  <c r="I11" i="2" s="1"/>
  <c r="H4" i="2"/>
  <c r="J5" i="2" s="1"/>
  <c r="J11" i="2" s="1"/>
  <c r="I4" i="2"/>
  <c r="K5" i="2" s="1"/>
  <c r="K11" i="2" s="1"/>
  <c r="J4" i="2"/>
  <c r="L5" i="2" s="1"/>
  <c r="L11" i="2" s="1"/>
  <c r="K4" i="2"/>
  <c r="M5" i="2" s="1"/>
  <c r="M11" i="2" s="1"/>
  <c r="L4" i="2"/>
  <c r="M4" i="2"/>
  <c r="E3" i="2"/>
  <c r="F3" i="2"/>
  <c r="G3" i="2"/>
  <c r="H3" i="2"/>
  <c r="I3" i="2"/>
  <c r="J3" i="2"/>
  <c r="K3" i="2"/>
  <c r="L3" i="2"/>
  <c r="M3" i="2"/>
  <c r="D3" i="2"/>
  <c r="C4" i="2"/>
  <c r="B4" i="2"/>
  <c r="E5" i="1"/>
  <c r="F5" i="1"/>
  <c r="G5" i="1"/>
  <c r="H5" i="1"/>
  <c r="D5" i="1"/>
  <c r="A5" i="2"/>
  <c r="I6" i="1" l="1"/>
  <c r="I7" i="1"/>
  <c r="CB58" i="3"/>
  <c r="AU47" i="3"/>
  <c r="AJ113" i="3"/>
  <c r="AJ91" i="3"/>
  <c r="DI102" i="3"/>
  <c r="DI25" i="3"/>
  <c r="CS123" i="3"/>
  <c r="BA123" i="3"/>
  <c r="CQ36" i="3"/>
  <c r="CQ102" i="3"/>
  <c r="CQ91" i="3"/>
  <c r="DI91" i="3"/>
  <c r="DI36" i="3"/>
  <c r="S123" i="3"/>
  <c r="AZ123" i="3"/>
  <c r="CR123" i="3"/>
  <c r="H123" i="3"/>
  <c r="AU113" i="3"/>
  <c r="CB102" i="3"/>
  <c r="DI47" i="3"/>
  <c r="CB69" i="3"/>
  <c r="CF25" i="3"/>
  <c r="BQ69" i="3"/>
  <c r="CB14" i="3"/>
  <c r="AJ80" i="3"/>
  <c r="AJ47" i="3"/>
  <c r="DI14" i="3"/>
  <c r="DI69" i="3"/>
  <c r="CB36" i="3"/>
  <c r="DI58" i="3"/>
  <c r="BQ58" i="3"/>
  <c r="AJ102" i="3"/>
  <c r="DI80" i="3"/>
  <c r="AU14" i="3"/>
  <c r="BQ102" i="3"/>
  <c r="AJ69" i="3"/>
  <c r="R113" i="3"/>
  <c r="BQ14" i="3"/>
  <c r="CF47" i="3"/>
  <c r="CF69" i="3"/>
  <c r="CF91" i="3"/>
  <c r="CF102" i="3"/>
  <c r="R58" i="3"/>
  <c r="R80" i="3"/>
  <c r="CQ14" i="3"/>
  <c r="CQ80" i="3"/>
  <c r="CH3" i="3"/>
  <c r="CH123" i="3" s="1"/>
  <c r="CH131" i="3"/>
  <c r="G69" i="3"/>
  <c r="G25" i="3"/>
  <c r="G47" i="3"/>
  <c r="G80" i="3"/>
  <c r="AJ36" i="3"/>
  <c r="S112" i="3"/>
  <c r="S111" i="3"/>
  <c r="S110" i="3"/>
  <c r="S108" i="3"/>
  <c r="S107" i="3"/>
  <c r="S106" i="3"/>
  <c r="S109" i="3"/>
  <c r="S101" i="3"/>
  <c r="S100" i="3"/>
  <c r="S105" i="3"/>
  <c r="S103" i="3"/>
  <c r="S104" i="3"/>
  <c r="S98" i="3"/>
  <c r="S99" i="3"/>
  <c r="S95" i="3"/>
  <c r="S90" i="3"/>
  <c r="S86" i="3"/>
  <c r="S84" i="3"/>
  <c r="S83" i="3"/>
  <c r="S82" i="3"/>
  <c r="S81" i="3"/>
  <c r="S97" i="3"/>
  <c r="S94" i="3"/>
  <c r="S93" i="3"/>
  <c r="S87" i="3"/>
  <c r="S88" i="3"/>
  <c r="S77" i="3"/>
  <c r="S73" i="3"/>
  <c r="S70" i="3"/>
  <c r="S68" i="3"/>
  <c r="S67" i="3"/>
  <c r="S66" i="3"/>
  <c r="S65" i="3"/>
  <c r="S64" i="3"/>
  <c r="S92" i="3"/>
  <c r="S78" i="3"/>
  <c r="S74" i="3"/>
  <c r="S60" i="3"/>
  <c r="S55" i="3"/>
  <c r="S89" i="3"/>
  <c r="S79" i="3"/>
  <c r="S75" i="3"/>
  <c r="S71" i="3"/>
  <c r="S61" i="3"/>
  <c r="S56" i="3"/>
  <c r="S85" i="3"/>
  <c r="S53" i="3"/>
  <c r="S49" i="3"/>
  <c r="S44" i="3"/>
  <c r="S41" i="3"/>
  <c r="S40" i="3"/>
  <c r="S39" i="3"/>
  <c r="S38" i="3"/>
  <c r="S37" i="3"/>
  <c r="S35" i="3"/>
  <c r="S34" i="3"/>
  <c r="S33" i="3"/>
  <c r="S96" i="3"/>
  <c r="S72" i="3"/>
  <c r="S63" i="3"/>
  <c r="S59" i="3"/>
  <c r="S54" i="3"/>
  <c r="S50" i="3"/>
  <c r="S45" i="3"/>
  <c r="S32" i="3"/>
  <c r="S31" i="3"/>
  <c r="S30" i="3"/>
  <c r="S29" i="3"/>
  <c r="S28" i="3"/>
  <c r="S27" i="3"/>
  <c r="S26" i="3"/>
  <c r="S24" i="3"/>
  <c r="S23" i="3"/>
  <c r="S22" i="3"/>
  <c r="S21" i="3"/>
  <c r="S20" i="3"/>
  <c r="S19" i="3"/>
  <c r="S18" i="3"/>
  <c r="S17" i="3"/>
  <c r="S16" i="3"/>
  <c r="S15" i="3"/>
  <c r="S13" i="3"/>
  <c r="S12" i="3"/>
  <c r="S11" i="3"/>
  <c r="S10" i="3"/>
  <c r="S9" i="3"/>
  <c r="S8" i="3"/>
  <c r="S7" i="3"/>
  <c r="S6" i="3"/>
  <c r="S5" i="3"/>
  <c r="S4" i="3"/>
  <c r="S57" i="3"/>
  <c r="S52" i="3"/>
  <c r="S48" i="3"/>
  <c r="S43" i="3"/>
  <c r="S51" i="3"/>
  <c r="S46" i="3"/>
  <c r="S42" i="3"/>
  <c r="S62" i="3"/>
  <c r="S76" i="3"/>
  <c r="CR110" i="3"/>
  <c r="CR107" i="3"/>
  <c r="CR106" i="3"/>
  <c r="CR105" i="3"/>
  <c r="CR104" i="3"/>
  <c r="CR103" i="3"/>
  <c r="CR111" i="3"/>
  <c r="CR109" i="3"/>
  <c r="CR112" i="3"/>
  <c r="CR100" i="3"/>
  <c r="CR99" i="3"/>
  <c r="CR95" i="3"/>
  <c r="CR108" i="3"/>
  <c r="CR96" i="3"/>
  <c r="CR92" i="3"/>
  <c r="CR101" i="3"/>
  <c r="CR87" i="3"/>
  <c r="CR98" i="3"/>
  <c r="CR94" i="3"/>
  <c r="CR93" i="3"/>
  <c r="CR88" i="3"/>
  <c r="CR84" i="3"/>
  <c r="CR82" i="3"/>
  <c r="CR79" i="3"/>
  <c r="CR78" i="3"/>
  <c r="CR74" i="3"/>
  <c r="CR70" i="3"/>
  <c r="CR75" i="3"/>
  <c r="CR71" i="3"/>
  <c r="CR89" i="3"/>
  <c r="CR81" i="3"/>
  <c r="CR76" i="3"/>
  <c r="CR72" i="3"/>
  <c r="CR68" i="3"/>
  <c r="CR66" i="3"/>
  <c r="CR64" i="3"/>
  <c r="CR61" i="3"/>
  <c r="CR56" i="3"/>
  <c r="CR83" i="3"/>
  <c r="CR62" i="3"/>
  <c r="CR57" i="3"/>
  <c r="CR53" i="3"/>
  <c r="CR52" i="3"/>
  <c r="CR51" i="3"/>
  <c r="CR50" i="3"/>
  <c r="CR49" i="3"/>
  <c r="CR48" i="3"/>
  <c r="CR46" i="3"/>
  <c r="CR45" i="3"/>
  <c r="CR44" i="3"/>
  <c r="CR43" i="3"/>
  <c r="CR42" i="3"/>
  <c r="CR41" i="3"/>
  <c r="CR40" i="3"/>
  <c r="CR39" i="3"/>
  <c r="CR38" i="3"/>
  <c r="CR37" i="3"/>
  <c r="CR35" i="3"/>
  <c r="CR34" i="3"/>
  <c r="CR33" i="3"/>
  <c r="CR32" i="3"/>
  <c r="CR97" i="3"/>
  <c r="CR63" i="3"/>
  <c r="CR85" i="3"/>
  <c r="CR73" i="3"/>
  <c r="CR65" i="3"/>
  <c r="CR60" i="3"/>
  <c r="CR55" i="3"/>
  <c r="CR67" i="3"/>
  <c r="CR77" i="3"/>
  <c r="CR54" i="3"/>
  <c r="CR86" i="3"/>
  <c r="CR31" i="3"/>
  <c r="CR29" i="3"/>
  <c r="CR27" i="3"/>
  <c r="CR24" i="3"/>
  <c r="CR22" i="3"/>
  <c r="CR20" i="3"/>
  <c r="CR18" i="3"/>
  <c r="CR16" i="3"/>
  <c r="CR13" i="3"/>
  <c r="CR11" i="3"/>
  <c r="CR9" i="3"/>
  <c r="CR4" i="3"/>
  <c r="CR8" i="3"/>
  <c r="CR5" i="3"/>
  <c r="CR90" i="3"/>
  <c r="CR7" i="3"/>
  <c r="CR59" i="3"/>
  <c r="CR30" i="3"/>
  <c r="CR28" i="3"/>
  <c r="CR26" i="3"/>
  <c r="CR23" i="3"/>
  <c r="CR21" i="3"/>
  <c r="CR19" i="3"/>
  <c r="CR17" i="3"/>
  <c r="CR15" i="3"/>
  <c r="CR12" i="3"/>
  <c r="CR10" i="3"/>
  <c r="CR6" i="3"/>
  <c r="I3" i="3"/>
  <c r="I131" i="3"/>
  <c r="AY14" i="3"/>
  <c r="AY36" i="3"/>
  <c r="CF14" i="3"/>
  <c r="CF36" i="3"/>
  <c r="BQ47" i="3"/>
  <c r="R25" i="3"/>
  <c r="R102" i="3"/>
  <c r="BQ25" i="3"/>
  <c r="AZ112" i="3"/>
  <c r="AZ107" i="3"/>
  <c r="AZ106" i="3"/>
  <c r="AZ105" i="3"/>
  <c r="AZ104" i="3"/>
  <c r="AZ110" i="3"/>
  <c r="AZ109" i="3"/>
  <c r="AZ108" i="3"/>
  <c r="AZ111" i="3"/>
  <c r="AZ101" i="3"/>
  <c r="AZ103" i="3"/>
  <c r="AZ100" i="3"/>
  <c r="AZ97" i="3"/>
  <c r="AZ98" i="3"/>
  <c r="AZ94" i="3"/>
  <c r="AZ96" i="3"/>
  <c r="AZ93" i="3"/>
  <c r="AZ89" i="3"/>
  <c r="AZ85" i="3"/>
  <c r="AZ92" i="3"/>
  <c r="AZ90" i="3"/>
  <c r="AZ86" i="3"/>
  <c r="AZ84" i="3"/>
  <c r="AZ82" i="3"/>
  <c r="AZ79" i="3"/>
  <c r="AZ76" i="3"/>
  <c r="AZ72" i="3"/>
  <c r="AZ95" i="3"/>
  <c r="AZ88" i="3"/>
  <c r="AZ77" i="3"/>
  <c r="AZ73" i="3"/>
  <c r="AZ78" i="3"/>
  <c r="AZ74" i="3"/>
  <c r="AZ70" i="3"/>
  <c r="AZ68" i="3"/>
  <c r="AZ66" i="3"/>
  <c r="AZ64" i="3"/>
  <c r="AZ59" i="3"/>
  <c r="AZ60" i="3"/>
  <c r="AZ55" i="3"/>
  <c r="AZ54" i="3"/>
  <c r="AZ53" i="3"/>
  <c r="AZ52" i="3"/>
  <c r="AZ51" i="3"/>
  <c r="AZ50" i="3"/>
  <c r="AZ49" i="3"/>
  <c r="AZ48" i="3"/>
  <c r="AZ46" i="3"/>
  <c r="AZ45" i="3"/>
  <c r="AZ44" i="3"/>
  <c r="AZ43" i="3"/>
  <c r="AZ42" i="3"/>
  <c r="AZ41" i="3"/>
  <c r="AZ40" i="3"/>
  <c r="AZ39" i="3"/>
  <c r="AZ38" i="3"/>
  <c r="AZ37" i="3"/>
  <c r="AZ35" i="3"/>
  <c r="AZ34" i="3"/>
  <c r="AZ33" i="3"/>
  <c r="AZ32" i="3"/>
  <c r="AZ67" i="3"/>
  <c r="AZ62" i="3"/>
  <c r="AZ57" i="3"/>
  <c r="AZ87" i="3"/>
  <c r="AZ83" i="3"/>
  <c r="AZ75" i="3"/>
  <c r="AZ99" i="3"/>
  <c r="AZ61" i="3"/>
  <c r="AZ63" i="3"/>
  <c r="AZ56" i="3"/>
  <c r="AZ31" i="3"/>
  <c r="AZ29" i="3"/>
  <c r="AZ27" i="3"/>
  <c r="AZ24" i="3"/>
  <c r="AZ22" i="3"/>
  <c r="AZ20" i="3"/>
  <c r="AZ18" i="3"/>
  <c r="AZ16" i="3"/>
  <c r="AZ13" i="3"/>
  <c r="AZ11" i="3"/>
  <c r="AZ9" i="3"/>
  <c r="AZ5" i="3"/>
  <c r="AZ8" i="3"/>
  <c r="AZ7" i="3"/>
  <c r="AZ81" i="3"/>
  <c r="AZ65" i="3"/>
  <c r="AZ4" i="3"/>
  <c r="AZ71" i="3"/>
  <c r="AZ30" i="3"/>
  <c r="AZ28" i="3"/>
  <c r="AZ26" i="3"/>
  <c r="AZ23" i="3"/>
  <c r="AZ21" i="3"/>
  <c r="AZ19" i="3"/>
  <c r="AZ17" i="3"/>
  <c r="AZ15" i="3"/>
  <c r="AZ12" i="3"/>
  <c r="AZ10" i="3"/>
  <c r="AZ6" i="3"/>
  <c r="AU91" i="3"/>
  <c r="CQ69" i="3"/>
  <c r="G91" i="3"/>
  <c r="T131" i="3"/>
  <c r="T3" i="3"/>
  <c r="CS3" i="3"/>
  <c r="CS131" i="3"/>
  <c r="AY47" i="3"/>
  <c r="AY91" i="3"/>
  <c r="AY113" i="3"/>
  <c r="BQ113" i="3"/>
  <c r="BQ91" i="3"/>
  <c r="CB25" i="3"/>
  <c r="AJ58" i="3"/>
  <c r="CF58" i="3"/>
  <c r="CF80" i="3"/>
  <c r="CF113" i="3"/>
  <c r="R36" i="3"/>
  <c r="R14" i="3"/>
  <c r="R47" i="3"/>
  <c r="R69" i="3"/>
  <c r="R91" i="3"/>
  <c r="BA3" i="3"/>
  <c r="BA131" i="3"/>
  <c r="CQ25" i="3"/>
  <c r="CQ47" i="3"/>
  <c r="CQ113" i="3"/>
  <c r="CG112" i="3"/>
  <c r="CG111" i="3"/>
  <c r="CG110" i="3"/>
  <c r="CG109" i="3"/>
  <c r="CG108" i="3"/>
  <c r="CG104" i="3"/>
  <c r="CG100" i="3"/>
  <c r="CG107" i="3"/>
  <c r="CG103" i="3"/>
  <c r="CG99" i="3"/>
  <c r="CG95" i="3"/>
  <c r="CG96" i="3"/>
  <c r="CG92" i="3"/>
  <c r="CG87" i="3"/>
  <c r="CG83" i="3"/>
  <c r="CG82" i="3"/>
  <c r="CG81" i="3"/>
  <c r="CG79" i="3"/>
  <c r="CG105" i="3"/>
  <c r="CG98" i="3"/>
  <c r="CG94" i="3"/>
  <c r="CG90" i="3"/>
  <c r="CG88" i="3"/>
  <c r="CG84" i="3"/>
  <c r="CG106" i="3"/>
  <c r="CG101" i="3"/>
  <c r="CG97" i="3"/>
  <c r="CG78" i="3"/>
  <c r="CG74" i="3"/>
  <c r="CG70" i="3"/>
  <c r="CG68" i="3"/>
  <c r="CG67" i="3"/>
  <c r="CG66" i="3"/>
  <c r="CG65" i="3"/>
  <c r="CG64" i="3"/>
  <c r="CG63" i="3"/>
  <c r="CG75" i="3"/>
  <c r="CG71" i="3"/>
  <c r="CG86" i="3"/>
  <c r="CG85" i="3"/>
  <c r="CG76" i="3"/>
  <c r="CG72" i="3"/>
  <c r="CG61" i="3"/>
  <c r="CG56" i="3"/>
  <c r="CG93" i="3"/>
  <c r="CG62" i="3"/>
  <c r="CG57" i="3"/>
  <c r="CG51" i="3"/>
  <c r="CG46" i="3"/>
  <c r="CG42" i="3"/>
  <c r="CG77" i="3"/>
  <c r="CG60" i="3"/>
  <c r="CG55" i="3"/>
  <c r="CG52" i="3"/>
  <c r="CG48" i="3"/>
  <c r="CG43" i="3"/>
  <c r="CG31" i="3"/>
  <c r="CG30" i="3"/>
  <c r="CG29" i="3"/>
  <c r="CG28" i="3"/>
  <c r="CG27" i="3"/>
  <c r="CG26" i="3"/>
  <c r="CG24" i="3"/>
  <c r="CG23" i="3"/>
  <c r="CG22" i="3"/>
  <c r="CG21" i="3"/>
  <c r="CG20" i="3"/>
  <c r="CG19" i="3"/>
  <c r="CG18" i="3"/>
  <c r="CG17" i="3"/>
  <c r="CG16" i="3"/>
  <c r="CG15" i="3"/>
  <c r="CG13" i="3"/>
  <c r="CG12" i="3"/>
  <c r="CG11" i="3"/>
  <c r="CG10" i="3"/>
  <c r="CG9" i="3"/>
  <c r="CG8" i="3"/>
  <c r="CG7" i="3"/>
  <c r="CG6" i="3"/>
  <c r="CG5" i="3"/>
  <c r="CG4" i="3"/>
  <c r="CG89" i="3"/>
  <c r="CG53" i="3"/>
  <c r="CG49" i="3"/>
  <c r="CG44" i="3"/>
  <c r="CG59" i="3"/>
  <c r="CG73" i="3"/>
  <c r="CG54" i="3"/>
  <c r="CG37" i="3"/>
  <c r="CG34" i="3"/>
  <c r="CG32" i="3"/>
  <c r="CG45" i="3"/>
  <c r="CG41" i="3"/>
  <c r="CG39" i="3"/>
  <c r="CG38" i="3"/>
  <c r="CG40" i="3"/>
  <c r="CG35" i="3"/>
  <c r="CG33" i="3"/>
  <c r="CG50" i="3"/>
  <c r="G14" i="3"/>
  <c r="G36" i="3"/>
  <c r="G58" i="3"/>
  <c r="AU102" i="3"/>
  <c r="AJ14" i="3"/>
  <c r="AU25" i="3"/>
  <c r="DI113" i="3"/>
  <c r="CB47" i="3"/>
  <c r="AY25" i="3"/>
  <c r="AY69" i="3"/>
  <c r="AY80" i="3"/>
  <c r="BQ36" i="3"/>
  <c r="CB91" i="3"/>
  <c r="AU80" i="3"/>
  <c r="CQ58" i="3"/>
  <c r="G102" i="3"/>
  <c r="G113" i="3"/>
  <c r="AJ25" i="3"/>
  <c r="AU36" i="3"/>
  <c r="H111" i="3"/>
  <c r="H109" i="3"/>
  <c r="H107" i="3"/>
  <c r="H106" i="3"/>
  <c r="H105" i="3"/>
  <c r="H104" i="3"/>
  <c r="H112" i="3"/>
  <c r="H103" i="3"/>
  <c r="H108" i="3"/>
  <c r="H99" i="3"/>
  <c r="H95" i="3"/>
  <c r="H101" i="3"/>
  <c r="H100" i="3"/>
  <c r="H96" i="3"/>
  <c r="H92" i="3"/>
  <c r="H97" i="3"/>
  <c r="H87" i="3"/>
  <c r="H88" i="3"/>
  <c r="H110" i="3"/>
  <c r="H90" i="3"/>
  <c r="H86" i="3"/>
  <c r="H84" i="3"/>
  <c r="H82" i="3"/>
  <c r="H78" i="3"/>
  <c r="H74" i="3"/>
  <c r="H94" i="3"/>
  <c r="H89" i="3"/>
  <c r="H85" i="3"/>
  <c r="H79" i="3"/>
  <c r="H75" i="3"/>
  <c r="H71" i="3"/>
  <c r="H98" i="3"/>
  <c r="H81" i="3"/>
  <c r="H68" i="3"/>
  <c r="H66" i="3"/>
  <c r="H64" i="3"/>
  <c r="H61" i="3"/>
  <c r="H56" i="3"/>
  <c r="H83" i="3"/>
  <c r="H77" i="3"/>
  <c r="H73" i="3"/>
  <c r="H62" i="3"/>
  <c r="H57" i="3"/>
  <c r="H54" i="3"/>
  <c r="H53" i="3"/>
  <c r="H52" i="3"/>
  <c r="H51" i="3"/>
  <c r="H50" i="3"/>
  <c r="H49" i="3"/>
  <c r="H48" i="3"/>
  <c r="H46" i="3"/>
  <c r="H45" i="3"/>
  <c r="H44" i="3"/>
  <c r="H43" i="3"/>
  <c r="H42" i="3"/>
  <c r="H41" i="3"/>
  <c r="H40" i="3"/>
  <c r="H39" i="3"/>
  <c r="H38" i="3"/>
  <c r="H37" i="3"/>
  <c r="H35" i="3"/>
  <c r="H34" i="3"/>
  <c r="H33" i="3"/>
  <c r="H93" i="3"/>
  <c r="H76" i="3"/>
  <c r="H63" i="3"/>
  <c r="H59" i="3"/>
  <c r="H65" i="3"/>
  <c r="H72" i="3"/>
  <c r="H67" i="3"/>
  <c r="H70" i="3"/>
  <c r="H55" i="3"/>
  <c r="H31" i="3"/>
  <c r="H29" i="3"/>
  <c r="H27" i="3"/>
  <c r="H24" i="3"/>
  <c r="H22" i="3"/>
  <c r="H20" i="3"/>
  <c r="H18" i="3"/>
  <c r="H16" i="3"/>
  <c r="H13" i="3"/>
  <c r="H11" i="3"/>
  <c r="H9" i="3"/>
  <c r="H6" i="3"/>
  <c r="H4" i="3"/>
  <c r="H8" i="3"/>
  <c r="H5" i="3"/>
  <c r="H32" i="3"/>
  <c r="H30" i="3"/>
  <c r="H28" i="3"/>
  <c r="H26" i="3"/>
  <c r="H23" i="3"/>
  <c r="H21" i="3"/>
  <c r="H19" i="3"/>
  <c r="H17" i="3"/>
  <c r="H15" i="3"/>
  <c r="H12" i="3"/>
  <c r="H10" i="3"/>
  <c r="H60" i="3"/>
  <c r="H7" i="3"/>
  <c r="AY58" i="3"/>
  <c r="AY102" i="3"/>
  <c r="BQ80" i="3"/>
  <c r="CB80" i="3"/>
  <c r="CB113" i="3"/>
  <c r="AU58" i="3"/>
  <c r="P5" i="1"/>
  <c r="R5" i="1" s="1"/>
  <c r="N5" i="1"/>
  <c r="O5" i="1"/>
  <c r="D5" i="2"/>
  <c r="D11" i="2" s="1"/>
  <c r="F5" i="2"/>
  <c r="F11" i="2" s="1"/>
  <c r="N4" i="2"/>
  <c r="L5" i="1"/>
  <c r="H7" i="1" l="1"/>
  <c r="G7" i="1"/>
  <c r="G6" i="1"/>
  <c r="H6" i="1"/>
  <c r="T123" i="3"/>
  <c r="J123" i="3"/>
  <c r="I123" i="3"/>
  <c r="CR80" i="3"/>
  <c r="AZ25" i="3"/>
  <c r="AZ47" i="3"/>
  <c r="H58" i="3"/>
  <c r="CG14" i="3"/>
  <c r="CG47" i="3"/>
  <c r="CG36" i="3"/>
  <c r="CG80" i="3"/>
  <c r="CR91" i="3"/>
  <c r="CR102" i="3"/>
  <c r="CG102" i="3"/>
  <c r="BB3" i="3"/>
  <c r="BB131" i="3"/>
  <c r="CT3" i="3"/>
  <c r="CT123" i="3" s="1"/>
  <c r="CT131" i="3"/>
  <c r="AZ14" i="3"/>
  <c r="AZ102" i="3"/>
  <c r="S14" i="3"/>
  <c r="S113" i="3"/>
  <c r="H47" i="3"/>
  <c r="H113" i="3"/>
  <c r="CG25" i="3"/>
  <c r="AZ58" i="3"/>
  <c r="AZ113" i="3"/>
  <c r="J3" i="3"/>
  <c r="J131" i="3"/>
  <c r="CR25" i="3"/>
  <c r="CR69" i="3"/>
  <c r="CR47" i="3"/>
  <c r="S58" i="3"/>
  <c r="S47" i="3"/>
  <c r="CH112" i="3"/>
  <c r="CH111" i="3"/>
  <c r="CH110" i="3"/>
  <c r="CH109" i="3"/>
  <c r="CH107" i="3"/>
  <c r="CH103" i="3"/>
  <c r="CH96" i="3"/>
  <c r="CH106" i="3"/>
  <c r="CH105" i="3"/>
  <c r="CH100" i="3"/>
  <c r="CH97" i="3"/>
  <c r="CH93" i="3"/>
  <c r="CH104" i="3"/>
  <c r="CH98" i="3"/>
  <c r="CH94" i="3"/>
  <c r="CH92" i="3"/>
  <c r="CH90" i="3"/>
  <c r="CH88" i="3"/>
  <c r="CH84" i="3"/>
  <c r="CH101" i="3"/>
  <c r="CH89" i="3"/>
  <c r="CH85" i="3"/>
  <c r="CH95" i="3"/>
  <c r="CH87" i="3"/>
  <c r="CH75" i="3"/>
  <c r="CH71" i="3"/>
  <c r="CH108" i="3"/>
  <c r="CH86" i="3"/>
  <c r="CH82" i="3"/>
  <c r="CH79" i="3"/>
  <c r="CH76" i="3"/>
  <c r="CH72" i="3"/>
  <c r="CH83" i="3"/>
  <c r="CH62" i="3"/>
  <c r="CH57" i="3"/>
  <c r="CH78" i="3"/>
  <c r="CH74" i="3"/>
  <c r="CH70" i="3"/>
  <c r="CH68" i="3"/>
  <c r="CH66" i="3"/>
  <c r="CH64" i="3"/>
  <c r="CH59" i="3"/>
  <c r="CH54" i="3"/>
  <c r="CH81" i="3"/>
  <c r="CH77" i="3"/>
  <c r="CH65" i="3"/>
  <c r="CH60" i="3"/>
  <c r="CH55" i="3"/>
  <c r="CH52" i="3"/>
  <c r="CH48" i="3"/>
  <c r="CH43" i="3"/>
  <c r="CH31" i="3"/>
  <c r="CH30" i="3"/>
  <c r="CH29" i="3"/>
  <c r="CH28" i="3"/>
  <c r="CH27" i="3"/>
  <c r="CH26" i="3"/>
  <c r="CH24" i="3"/>
  <c r="CH23" i="3"/>
  <c r="CH22" i="3"/>
  <c r="CH21" i="3"/>
  <c r="CH20" i="3"/>
  <c r="CH19" i="3"/>
  <c r="CH18" i="3"/>
  <c r="CH17" i="3"/>
  <c r="CH16" i="3"/>
  <c r="CH15" i="3"/>
  <c r="CH13" i="3"/>
  <c r="CH12" i="3"/>
  <c r="CH11" i="3"/>
  <c r="CH10" i="3"/>
  <c r="CH9" i="3"/>
  <c r="CH8" i="3"/>
  <c r="CH7" i="3"/>
  <c r="CH6" i="3"/>
  <c r="CH5" i="3"/>
  <c r="CH4" i="3"/>
  <c r="CH73" i="3"/>
  <c r="CH67" i="3"/>
  <c r="CH53" i="3"/>
  <c r="CH49" i="3"/>
  <c r="CH44" i="3"/>
  <c r="CH99" i="3"/>
  <c r="CH56" i="3"/>
  <c r="CH50" i="3"/>
  <c r="CH45" i="3"/>
  <c r="CH41" i="3"/>
  <c r="CH40" i="3"/>
  <c r="CH38" i="3"/>
  <c r="CH63" i="3"/>
  <c r="CH51" i="3"/>
  <c r="CH46" i="3"/>
  <c r="CH42" i="3"/>
  <c r="CH39" i="3"/>
  <c r="CH61" i="3"/>
  <c r="CH35" i="3"/>
  <c r="CH33" i="3"/>
  <c r="CH37" i="3"/>
  <c r="CH34" i="3"/>
  <c r="CH32" i="3"/>
  <c r="U3" i="3"/>
  <c r="U131" i="3"/>
  <c r="I111" i="3"/>
  <c r="I109" i="3"/>
  <c r="I108" i="3"/>
  <c r="I112" i="3"/>
  <c r="I103" i="3"/>
  <c r="I101" i="3"/>
  <c r="I110" i="3"/>
  <c r="I106" i="3"/>
  <c r="I100" i="3"/>
  <c r="I99" i="3"/>
  <c r="I98" i="3"/>
  <c r="I97" i="3"/>
  <c r="I96" i="3"/>
  <c r="I95" i="3"/>
  <c r="I94" i="3"/>
  <c r="I93" i="3"/>
  <c r="I92" i="3"/>
  <c r="I105" i="3"/>
  <c r="I90" i="3"/>
  <c r="I89" i="3"/>
  <c r="I88" i="3"/>
  <c r="I87" i="3"/>
  <c r="I86" i="3"/>
  <c r="I85" i="3"/>
  <c r="I84" i="3"/>
  <c r="I83" i="3"/>
  <c r="I82" i="3"/>
  <c r="I81" i="3"/>
  <c r="I79" i="3"/>
  <c r="I78" i="3"/>
  <c r="I77" i="3"/>
  <c r="I76" i="3"/>
  <c r="I75" i="3"/>
  <c r="I74" i="3"/>
  <c r="I73" i="3"/>
  <c r="I72" i="3"/>
  <c r="I71" i="3"/>
  <c r="I70" i="3"/>
  <c r="I68" i="3"/>
  <c r="I67" i="3"/>
  <c r="I66" i="3"/>
  <c r="I65" i="3"/>
  <c r="I64" i="3"/>
  <c r="I63" i="3"/>
  <c r="I62" i="3"/>
  <c r="I61" i="3"/>
  <c r="I60" i="3"/>
  <c r="I59" i="3"/>
  <c r="I57" i="3"/>
  <c r="I56" i="3"/>
  <c r="I55" i="3"/>
  <c r="I107" i="3"/>
  <c r="I54" i="3"/>
  <c r="I53" i="3"/>
  <c r="I52" i="3"/>
  <c r="I51" i="3"/>
  <c r="I50" i="3"/>
  <c r="I49" i="3"/>
  <c r="I48" i="3"/>
  <c r="I46" i="3"/>
  <c r="I45" i="3"/>
  <c r="I44" i="3"/>
  <c r="I43" i="3"/>
  <c r="I42" i="3"/>
  <c r="I104" i="3"/>
  <c r="I39" i="3"/>
  <c r="I35" i="3"/>
  <c r="I33" i="3"/>
  <c r="I5" i="3"/>
  <c r="I8" i="3"/>
  <c r="I40" i="3"/>
  <c r="I31" i="3"/>
  <c r="I29" i="3"/>
  <c r="I27" i="3"/>
  <c r="I24" i="3"/>
  <c r="I18" i="3"/>
  <c r="I11" i="3"/>
  <c r="I9" i="3"/>
  <c r="I41" i="3"/>
  <c r="I32" i="3"/>
  <c r="I30" i="3"/>
  <c r="I28" i="3"/>
  <c r="I26" i="3"/>
  <c r="I23" i="3"/>
  <c r="I21" i="3"/>
  <c r="I19" i="3"/>
  <c r="I17" i="3"/>
  <c r="I15" i="3"/>
  <c r="I12" i="3"/>
  <c r="I10" i="3"/>
  <c r="I4" i="3"/>
  <c r="I38" i="3"/>
  <c r="I37" i="3"/>
  <c r="I34" i="3"/>
  <c r="I7" i="3"/>
  <c r="I22" i="3"/>
  <c r="I20" i="3"/>
  <c r="I16" i="3"/>
  <c r="I13" i="3"/>
  <c r="I6" i="3"/>
  <c r="CR58" i="3"/>
  <c r="CI131" i="3"/>
  <c r="CI3" i="3"/>
  <c r="H14" i="3"/>
  <c r="H91" i="3"/>
  <c r="CG91" i="3"/>
  <c r="CG113" i="3"/>
  <c r="AZ36" i="3"/>
  <c r="CR113" i="3"/>
  <c r="S36" i="3"/>
  <c r="S102" i="3"/>
  <c r="H25" i="3"/>
  <c r="H36" i="3"/>
  <c r="H80" i="3"/>
  <c r="H69" i="3"/>
  <c r="H102" i="3"/>
  <c r="CG69" i="3"/>
  <c r="CG58" i="3"/>
  <c r="BA111" i="3"/>
  <c r="BA109" i="3"/>
  <c r="BA108" i="3"/>
  <c r="BA107" i="3"/>
  <c r="BA106" i="3"/>
  <c r="BA105" i="3"/>
  <c r="BA104" i="3"/>
  <c r="BA103" i="3"/>
  <c r="BA101" i="3"/>
  <c r="BA110" i="3"/>
  <c r="BA100" i="3"/>
  <c r="BA99" i="3"/>
  <c r="BA98" i="3"/>
  <c r="BA97" i="3"/>
  <c r="BA96" i="3"/>
  <c r="BA95" i="3"/>
  <c r="BA94" i="3"/>
  <c r="BA93" i="3"/>
  <c r="BA92" i="3"/>
  <c r="BA90" i="3"/>
  <c r="BA89" i="3"/>
  <c r="BA88" i="3"/>
  <c r="BA87" i="3"/>
  <c r="BA86" i="3"/>
  <c r="BA85" i="3"/>
  <c r="BA112" i="3"/>
  <c r="BA84" i="3"/>
  <c r="BA83" i="3"/>
  <c r="BA82" i="3"/>
  <c r="BA81" i="3"/>
  <c r="BA79" i="3"/>
  <c r="BA78" i="3"/>
  <c r="BA77" i="3"/>
  <c r="BA76" i="3"/>
  <c r="BA75" i="3"/>
  <c r="BA74" i="3"/>
  <c r="BA73" i="3"/>
  <c r="BA72" i="3"/>
  <c r="BA71" i="3"/>
  <c r="BA70" i="3"/>
  <c r="BA68" i="3"/>
  <c r="BA67" i="3"/>
  <c r="BA66" i="3"/>
  <c r="BA65" i="3"/>
  <c r="BA64" i="3"/>
  <c r="BA63" i="3"/>
  <c r="BA62" i="3"/>
  <c r="BA61" i="3"/>
  <c r="BA60" i="3"/>
  <c r="BA59" i="3"/>
  <c r="BA57" i="3"/>
  <c r="BA56" i="3"/>
  <c r="BA55" i="3"/>
  <c r="BA54" i="3"/>
  <c r="BA53" i="3"/>
  <c r="BA52" i="3"/>
  <c r="BA51" i="3"/>
  <c r="BA50" i="3"/>
  <c r="BA49" i="3"/>
  <c r="BA48" i="3"/>
  <c r="BA46" i="3"/>
  <c r="BA45" i="3"/>
  <c r="BA44" i="3"/>
  <c r="BA43" i="3"/>
  <c r="BA42" i="3"/>
  <c r="BA41" i="3"/>
  <c r="BA40" i="3"/>
  <c r="BA39" i="3"/>
  <c r="BA38" i="3"/>
  <c r="BA37" i="3"/>
  <c r="BA35" i="3"/>
  <c r="BA34" i="3"/>
  <c r="BA33" i="3"/>
  <c r="BA32" i="3"/>
  <c r="BA4" i="3"/>
  <c r="BA6" i="3"/>
  <c r="BA31" i="3"/>
  <c r="BA27" i="3"/>
  <c r="BA22" i="3"/>
  <c r="BA20" i="3"/>
  <c r="BA5" i="3"/>
  <c r="BA30" i="3"/>
  <c r="BA28" i="3"/>
  <c r="BA26" i="3"/>
  <c r="BA23" i="3"/>
  <c r="BA21" i="3"/>
  <c r="BA19" i="3"/>
  <c r="BA17" i="3"/>
  <c r="BA15" i="3"/>
  <c r="BA12" i="3"/>
  <c r="BA10" i="3"/>
  <c r="BA8" i="3"/>
  <c r="BA7" i="3"/>
  <c r="BA29" i="3"/>
  <c r="BA24" i="3"/>
  <c r="BA18" i="3"/>
  <c r="BA16" i="3"/>
  <c r="BA13" i="3"/>
  <c r="BA11" i="3"/>
  <c r="BA9" i="3"/>
  <c r="CS111" i="3"/>
  <c r="CS109" i="3"/>
  <c r="CS108" i="3"/>
  <c r="CS112" i="3"/>
  <c r="CS110" i="3"/>
  <c r="CS101" i="3"/>
  <c r="CS100" i="3"/>
  <c r="CS107" i="3"/>
  <c r="CS105" i="3"/>
  <c r="CS99" i="3"/>
  <c r="CS98" i="3"/>
  <c r="CS97" i="3"/>
  <c r="CS96" i="3"/>
  <c r="CS95" i="3"/>
  <c r="CS94" i="3"/>
  <c r="CS93" i="3"/>
  <c r="CS92" i="3"/>
  <c r="CS90" i="3"/>
  <c r="CS106" i="3"/>
  <c r="CS104" i="3"/>
  <c r="CS103" i="3"/>
  <c r="CS89" i="3"/>
  <c r="CS88" i="3"/>
  <c r="CS87" i="3"/>
  <c r="CS86" i="3"/>
  <c r="CS85" i="3"/>
  <c r="CS84" i="3"/>
  <c r="CS83" i="3"/>
  <c r="CS82" i="3"/>
  <c r="CS81" i="3"/>
  <c r="CS79" i="3"/>
  <c r="CS78" i="3"/>
  <c r="CS77" i="3"/>
  <c r="CS76" i="3"/>
  <c r="CS75" i="3"/>
  <c r="CS74" i="3"/>
  <c r="CS73" i="3"/>
  <c r="CS72" i="3"/>
  <c r="CS71" i="3"/>
  <c r="CS70" i="3"/>
  <c r="CS68" i="3"/>
  <c r="CS67" i="3"/>
  <c r="CS66" i="3"/>
  <c r="CS65" i="3"/>
  <c r="CS64" i="3"/>
  <c r="CS63" i="3"/>
  <c r="CS62" i="3"/>
  <c r="CS61" i="3"/>
  <c r="CS60" i="3"/>
  <c r="CS59" i="3"/>
  <c r="CS57" i="3"/>
  <c r="CS56" i="3"/>
  <c r="CS55" i="3"/>
  <c r="CS54" i="3"/>
  <c r="CS53" i="3"/>
  <c r="CS52" i="3"/>
  <c r="CS51" i="3"/>
  <c r="CS50" i="3"/>
  <c r="CS49" i="3"/>
  <c r="CS48" i="3"/>
  <c r="CS46" i="3"/>
  <c r="CS45" i="3"/>
  <c r="CS44" i="3"/>
  <c r="CS43" i="3"/>
  <c r="CS42" i="3"/>
  <c r="CS41" i="3"/>
  <c r="CS34" i="3"/>
  <c r="CS32" i="3"/>
  <c r="CS7" i="3"/>
  <c r="CS5" i="3"/>
  <c r="CS40" i="3"/>
  <c r="CS31" i="3"/>
  <c r="CS27" i="3"/>
  <c r="CS24" i="3"/>
  <c r="CS18" i="3"/>
  <c r="CS16" i="3"/>
  <c r="CS11" i="3"/>
  <c r="CS37" i="3"/>
  <c r="CS30" i="3"/>
  <c r="CS28" i="3"/>
  <c r="CS26" i="3"/>
  <c r="CS23" i="3"/>
  <c r="CS21" i="3"/>
  <c r="CS19" i="3"/>
  <c r="CS17" i="3"/>
  <c r="CS15" i="3"/>
  <c r="CS12" i="3"/>
  <c r="CS10" i="3"/>
  <c r="CS8" i="3"/>
  <c r="CS6" i="3"/>
  <c r="CS39" i="3"/>
  <c r="CS38" i="3"/>
  <c r="CS35" i="3"/>
  <c r="CS33" i="3"/>
  <c r="CS29" i="3"/>
  <c r="CS22" i="3"/>
  <c r="CS20" i="3"/>
  <c r="CS13" i="3"/>
  <c r="CS9" i="3"/>
  <c r="CS4" i="3"/>
  <c r="T112" i="3"/>
  <c r="T111" i="3"/>
  <c r="T110" i="3"/>
  <c r="T109" i="3"/>
  <c r="T108" i="3"/>
  <c r="T105" i="3"/>
  <c r="T103" i="3"/>
  <c r="T106" i="3"/>
  <c r="T104" i="3"/>
  <c r="T99" i="3"/>
  <c r="T95" i="3"/>
  <c r="T107" i="3"/>
  <c r="T101" i="3"/>
  <c r="T96" i="3"/>
  <c r="T92" i="3"/>
  <c r="T100" i="3"/>
  <c r="T97" i="3"/>
  <c r="T94" i="3"/>
  <c r="T93" i="3"/>
  <c r="T87" i="3"/>
  <c r="T88" i="3"/>
  <c r="T98" i="3"/>
  <c r="T90" i="3"/>
  <c r="T86" i="3"/>
  <c r="T78" i="3"/>
  <c r="T74" i="3"/>
  <c r="T89" i="3"/>
  <c r="T85" i="3"/>
  <c r="T83" i="3"/>
  <c r="T81" i="3"/>
  <c r="T79" i="3"/>
  <c r="T75" i="3"/>
  <c r="T71" i="3"/>
  <c r="T61" i="3"/>
  <c r="T56" i="3"/>
  <c r="T82" i="3"/>
  <c r="T77" i="3"/>
  <c r="T73" i="3"/>
  <c r="T70" i="3"/>
  <c r="T67" i="3"/>
  <c r="T65" i="3"/>
  <c r="T62" i="3"/>
  <c r="T57" i="3"/>
  <c r="T72" i="3"/>
  <c r="T63" i="3"/>
  <c r="T59" i="3"/>
  <c r="T54" i="3"/>
  <c r="T50" i="3"/>
  <c r="T45" i="3"/>
  <c r="T32" i="3"/>
  <c r="T31" i="3"/>
  <c r="T30" i="3"/>
  <c r="T29" i="3"/>
  <c r="T28" i="3"/>
  <c r="T27" i="3"/>
  <c r="T26" i="3"/>
  <c r="T24" i="3"/>
  <c r="T23" i="3"/>
  <c r="T22" i="3"/>
  <c r="T21" i="3"/>
  <c r="T20" i="3"/>
  <c r="T19" i="3"/>
  <c r="T18" i="3"/>
  <c r="T17" i="3"/>
  <c r="T16" i="3"/>
  <c r="T15" i="3"/>
  <c r="T13" i="3"/>
  <c r="T12" i="3"/>
  <c r="T11" i="3"/>
  <c r="T10" i="3"/>
  <c r="T9" i="3"/>
  <c r="T8" i="3"/>
  <c r="T7" i="3"/>
  <c r="T6" i="3"/>
  <c r="T5" i="3"/>
  <c r="T4" i="3"/>
  <c r="T64" i="3"/>
  <c r="T51" i="3"/>
  <c r="T46" i="3"/>
  <c r="T42" i="3"/>
  <c r="T76" i="3"/>
  <c r="T66" i="3"/>
  <c r="T52" i="3"/>
  <c r="T48" i="3"/>
  <c r="T43" i="3"/>
  <c r="T68" i="3"/>
  <c r="T60" i="3"/>
  <c r="T55" i="3"/>
  <c r="T53" i="3"/>
  <c r="T49" i="3"/>
  <c r="T44" i="3"/>
  <c r="T35" i="3"/>
  <c r="T33" i="3"/>
  <c r="T40" i="3"/>
  <c r="T84" i="3"/>
  <c r="T39" i="3"/>
  <c r="T41" i="3"/>
  <c r="T38" i="3"/>
  <c r="T37" i="3"/>
  <c r="T34" i="3"/>
  <c r="AZ91" i="3"/>
  <c r="AZ69" i="3"/>
  <c r="AZ80" i="3"/>
  <c r="CR36" i="3"/>
  <c r="CR14" i="3"/>
  <c r="S25" i="3"/>
  <c r="S69" i="3"/>
  <c r="S80" i="3"/>
  <c r="S91" i="3"/>
  <c r="B5" i="1"/>
  <c r="Q5" i="1" s="1"/>
  <c r="N5" i="2"/>
  <c r="CJ123" i="3" l="1"/>
  <c r="CI123" i="3"/>
  <c r="U123" i="3"/>
  <c r="BB123" i="3"/>
  <c r="T58" i="3"/>
  <c r="CS58" i="3"/>
  <c r="CS80" i="3"/>
  <c r="I36" i="3"/>
  <c r="I58" i="3"/>
  <c r="T14" i="3"/>
  <c r="BA25" i="3"/>
  <c r="K131" i="3"/>
  <c r="K3" i="3"/>
  <c r="K123" i="3" s="1"/>
  <c r="T80" i="3"/>
  <c r="T102" i="3"/>
  <c r="T113" i="3"/>
  <c r="BA80" i="3"/>
  <c r="V3" i="3"/>
  <c r="V131" i="3"/>
  <c r="CH91" i="3"/>
  <c r="CT112" i="3"/>
  <c r="CT111" i="3"/>
  <c r="CT110" i="3"/>
  <c r="CT109" i="3"/>
  <c r="CT108" i="3"/>
  <c r="CT107" i="3"/>
  <c r="CT105" i="3"/>
  <c r="CT104" i="3"/>
  <c r="CT100" i="3"/>
  <c r="CT103" i="3"/>
  <c r="CT96" i="3"/>
  <c r="CT97" i="3"/>
  <c r="CT93" i="3"/>
  <c r="CT98" i="3"/>
  <c r="CT94" i="3"/>
  <c r="CT88" i="3"/>
  <c r="CT84" i="3"/>
  <c r="CT83" i="3"/>
  <c r="CT82" i="3"/>
  <c r="CT81" i="3"/>
  <c r="CT79" i="3"/>
  <c r="CT106" i="3"/>
  <c r="CT89" i="3"/>
  <c r="CT85" i="3"/>
  <c r="CT99" i="3"/>
  <c r="CT87" i="3"/>
  <c r="CT75" i="3"/>
  <c r="CT71" i="3"/>
  <c r="CT68" i="3"/>
  <c r="CT67" i="3"/>
  <c r="CT66" i="3"/>
  <c r="CT65" i="3"/>
  <c r="CT64" i="3"/>
  <c r="CT63" i="3"/>
  <c r="CT92" i="3"/>
  <c r="CT90" i="3"/>
  <c r="CT86" i="3"/>
  <c r="CT76" i="3"/>
  <c r="CT72" i="3"/>
  <c r="CT62" i="3"/>
  <c r="CT57" i="3"/>
  <c r="CT101" i="3"/>
  <c r="CT78" i="3"/>
  <c r="CT74" i="3"/>
  <c r="CT70" i="3"/>
  <c r="CT59" i="3"/>
  <c r="CT54" i="3"/>
  <c r="CT73" i="3"/>
  <c r="CT60" i="3"/>
  <c r="CT55" i="3"/>
  <c r="CT53" i="3"/>
  <c r="CT49" i="3"/>
  <c r="CT44" i="3"/>
  <c r="CT50" i="3"/>
  <c r="CT45" i="3"/>
  <c r="CT41" i="3"/>
  <c r="CT31" i="3"/>
  <c r="CT30" i="3"/>
  <c r="CT29" i="3"/>
  <c r="CT28" i="3"/>
  <c r="CT27" i="3"/>
  <c r="CT26" i="3"/>
  <c r="CT24" i="3"/>
  <c r="CT23" i="3"/>
  <c r="CT22" i="3"/>
  <c r="CT21" i="3"/>
  <c r="CT20" i="3"/>
  <c r="CT19" i="3"/>
  <c r="CT18" i="3"/>
  <c r="CT17" i="3"/>
  <c r="CT16" i="3"/>
  <c r="CT15" i="3"/>
  <c r="CT13" i="3"/>
  <c r="CT12" i="3"/>
  <c r="CT11" i="3"/>
  <c r="CT10" i="3"/>
  <c r="CT9" i="3"/>
  <c r="CT8" i="3"/>
  <c r="CT7" i="3"/>
  <c r="CT6" i="3"/>
  <c r="CT5" i="3"/>
  <c r="CT4" i="3"/>
  <c r="CT77" i="3"/>
  <c r="CT95" i="3"/>
  <c r="CT51" i="3"/>
  <c r="CT46" i="3"/>
  <c r="CT42" i="3"/>
  <c r="CT61" i="3"/>
  <c r="CT40" i="3"/>
  <c r="CT38" i="3"/>
  <c r="CT37" i="3"/>
  <c r="CT56" i="3"/>
  <c r="CT52" i="3"/>
  <c r="CT48" i="3"/>
  <c r="CT43" i="3"/>
  <c r="CT39" i="3"/>
  <c r="CT35" i="3"/>
  <c r="CT33" i="3"/>
  <c r="CT34" i="3"/>
  <c r="CT32" i="3"/>
  <c r="T25" i="3"/>
  <c r="T69" i="3"/>
  <c r="T91" i="3"/>
  <c r="CS25" i="3"/>
  <c r="CS47" i="3"/>
  <c r="CS69" i="3"/>
  <c r="CS91" i="3"/>
  <c r="BA14" i="3"/>
  <c r="BA102" i="3"/>
  <c r="CI112" i="3"/>
  <c r="CI109" i="3"/>
  <c r="CI107" i="3"/>
  <c r="CI106" i="3"/>
  <c r="CI105" i="3"/>
  <c r="CI104" i="3"/>
  <c r="CI103" i="3"/>
  <c r="CI111" i="3"/>
  <c r="CI110" i="3"/>
  <c r="CI108" i="3"/>
  <c r="CI101" i="3"/>
  <c r="CI100" i="3"/>
  <c r="CI97" i="3"/>
  <c r="CI98" i="3"/>
  <c r="CI94" i="3"/>
  <c r="CI96" i="3"/>
  <c r="CI89" i="3"/>
  <c r="CI85" i="3"/>
  <c r="CI86" i="3"/>
  <c r="CI92" i="3"/>
  <c r="CI90" i="3"/>
  <c r="CI82" i="3"/>
  <c r="CI79" i="3"/>
  <c r="CI76" i="3"/>
  <c r="CI72" i="3"/>
  <c r="CI99" i="3"/>
  <c r="CI88" i="3"/>
  <c r="CI84" i="3"/>
  <c r="CI77" i="3"/>
  <c r="CI73" i="3"/>
  <c r="CI93" i="3"/>
  <c r="CI87" i="3"/>
  <c r="CI78" i="3"/>
  <c r="CI74" i="3"/>
  <c r="CI70" i="3"/>
  <c r="CI68" i="3"/>
  <c r="CI66" i="3"/>
  <c r="CI64" i="3"/>
  <c r="CI59" i="3"/>
  <c r="CI54" i="3"/>
  <c r="CI60" i="3"/>
  <c r="CI55" i="3"/>
  <c r="CI53" i="3"/>
  <c r="CI52" i="3"/>
  <c r="CI51" i="3"/>
  <c r="CI50" i="3"/>
  <c r="CI49" i="3"/>
  <c r="CI48" i="3"/>
  <c r="CI46" i="3"/>
  <c r="CI45" i="3"/>
  <c r="CI44" i="3"/>
  <c r="CI43" i="3"/>
  <c r="CI42" i="3"/>
  <c r="CI41" i="3"/>
  <c r="CI40" i="3"/>
  <c r="CI39" i="3"/>
  <c r="CI38" i="3"/>
  <c r="CI37" i="3"/>
  <c r="CI35" i="3"/>
  <c r="CI34" i="3"/>
  <c r="CI33" i="3"/>
  <c r="CI32" i="3"/>
  <c r="CI95" i="3"/>
  <c r="CI67" i="3"/>
  <c r="CI62" i="3"/>
  <c r="CI57" i="3"/>
  <c r="CI83" i="3"/>
  <c r="CI71" i="3"/>
  <c r="CI56" i="3"/>
  <c r="CI75" i="3"/>
  <c r="CI63" i="3"/>
  <c r="CI61" i="3"/>
  <c r="CI31" i="3"/>
  <c r="CI29" i="3"/>
  <c r="CI27" i="3"/>
  <c r="CI24" i="3"/>
  <c r="CI22" i="3"/>
  <c r="CI20" i="3"/>
  <c r="CI18" i="3"/>
  <c r="CI16" i="3"/>
  <c r="CI13" i="3"/>
  <c r="CI11" i="3"/>
  <c r="CI9" i="3"/>
  <c r="CI4" i="3"/>
  <c r="CI6" i="3"/>
  <c r="CI65" i="3"/>
  <c r="CI5" i="3"/>
  <c r="CI7" i="3"/>
  <c r="CI81" i="3"/>
  <c r="CI30" i="3"/>
  <c r="CI28" i="3"/>
  <c r="CI26" i="3"/>
  <c r="CI23" i="3"/>
  <c r="CI21" i="3"/>
  <c r="CI19" i="3"/>
  <c r="CI17" i="3"/>
  <c r="CI15" i="3"/>
  <c r="CI12" i="3"/>
  <c r="CI10" i="3"/>
  <c r="CI8" i="3"/>
  <c r="I47" i="3"/>
  <c r="I102" i="3"/>
  <c r="I113" i="3"/>
  <c r="CH25" i="3"/>
  <c r="J112" i="3"/>
  <c r="J111" i="3"/>
  <c r="J110" i="3"/>
  <c r="J109" i="3"/>
  <c r="J106" i="3"/>
  <c r="J108" i="3"/>
  <c r="J105" i="3"/>
  <c r="J101" i="3"/>
  <c r="J100" i="3"/>
  <c r="J96" i="3"/>
  <c r="J97" i="3"/>
  <c r="J93" i="3"/>
  <c r="J88" i="3"/>
  <c r="J84" i="3"/>
  <c r="J83" i="3"/>
  <c r="J82" i="3"/>
  <c r="J81" i="3"/>
  <c r="J107" i="3"/>
  <c r="J104" i="3"/>
  <c r="J99" i="3"/>
  <c r="J95" i="3"/>
  <c r="J94" i="3"/>
  <c r="J89" i="3"/>
  <c r="J85" i="3"/>
  <c r="J103" i="3"/>
  <c r="J92" i="3"/>
  <c r="J79" i="3"/>
  <c r="J75" i="3"/>
  <c r="J71" i="3"/>
  <c r="J70" i="3"/>
  <c r="J68" i="3"/>
  <c r="J67" i="3"/>
  <c r="J66" i="3"/>
  <c r="J65" i="3"/>
  <c r="J64" i="3"/>
  <c r="J98" i="3"/>
  <c r="J76" i="3"/>
  <c r="J72" i="3"/>
  <c r="J77" i="3"/>
  <c r="J73" i="3"/>
  <c r="J62" i="3"/>
  <c r="J57" i="3"/>
  <c r="J87" i="3"/>
  <c r="J86" i="3"/>
  <c r="J63" i="3"/>
  <c r="J59" i="3"/>
  <c r="J74" i="3"/>
  <c r="J53" i="3"/>
  <c r="J49" i="3"/>
  <c r="J44" i="3"/>
  <c r="J61" i="3"/>
  <c r="J56" i="3"/>
  <c r="J54" i="3"/>
  <c r="J50" i="3"/>
  <c r="J45" i="3"/>
  <c r="J32" i="3"/>
  <c r="J31" i="3"/>
  <c r="J30" i="3"/>
  <c r="J29" i="3"/>
  <c r="J28" i="3"/>
  <c r="J27" i="3"/>
  <c r="J26" i="3"/>
  <c r="J24" i="3"/>
  <c r="J23" i="3"/>
  <c r="J22" i="3"/>
  <c r="J21" i="3"/>
  <c r="J20" i="3"/>
  <c r="J19" i="3"/>
  <c r="J18" i="3"/>
  <c r="J17" i="3"/>
  <c r="J16" i="3"/>
  <c r="J15" i="3"/>
  <c r="J13" i="3"/>
  <c r="J12" i="3"/>
  <c r="J11" i="3"/>
  <c r="J10" i="3"/>
  <c r="J9" i="3"/>
  <c r="J8" i="3"/>
  <c r="J7" i="3"/>
  <c r="J6" i="3"/>
  <c r="J5" i="3"/>
  <c r="J4" i="3"/>
  <c r="J90" i="3"/>
  <c r="J78" i="3"/>
  <c r="J55" i="3"/>
  <c r="J51" i="3"/>
  <c r="J46" i="3"/>
  <c r="J42" i="3"/>
  <c r="J41" i="3"/>
  <c r="J39" i="3"/>
  <c r="J48" i="3"/>
  <c r="J43" i="3"/>
  <c r="J35" i="3"/>
  <c r="J33" i="3"/>
  <c r="J38" i="3"/>
  <c r="J37" i="3"/>
  <c r="J34" i="3"/>
  <c r="J60" i="3"/>
  <c r="J40" i="3"/>
  <c r="J52" i="3"/>
  <c r="BC131" i="3"/>
  <c r="BC3" i="3"/>
  <c r="T36" i="3"/>
  <c r="CS14" i="3"/>
  <c r="I14" i="3"/>
  <c r="CH14" i="3"/>
  <c r="CH36" i="3"/>
  <c r="BB112" i="3"/>
  <c r="BB111" i="3"/>
  <c r="BB110" i="3"/>
  <c r="BB108" i="3"/>
  <c r="BB107" i="3"/>
  <c r="BB106" i="3"/>
  <c r="BB104" i="3"/>
  <c r="BB101" i="3"/>
  <c r="BB100" i="3"/>
  <c r="BB109" i="3"/>
  <c r="BB103" i="3"/>
  <c r="BB98" i="3"/>
  <c r="BB94" i="3"/>
  <c r="BB99" i="3"/>
  <c r="BB95" i="3"/>
  <c r="BB90" i="3"/>
  <c r="BB92" i="3"/>
  <c r="BB86" i="3"/>
  <c r="BB84" i="3"/>
  <c r="BB83" i="3"/>
  <c r="BB82" i="3"/>
  <c r="BB81" i="3"/>
  <c r="BB79" i="3"/>
  <c r="BB105" i="3"/>
  <c r="BB97" i="3"/>
  <c r="BB87" i="3"/>
  <c r="BB88" i="3"/>
  <c r="BB77" i="3"/>
  <c r="BB73" i="3"/>
  <c r="BB68" i="3"/>
  <c r="BB67" i="3"/>
  <c r="BB66" i="3"/>
  <c r="BB65" i="3"/>
  <c r="BB64" i="3"/>
  <c r="BB63" i="3"/>
  <c r="BB96" i="3"/>
  <c r="BB78" i="3"/>
  <c r="BB74" i="3"/>
  <c r="BB70" i="3"/>
  <c r="BB60" i="3"/>
  <c r="BB55" i="3"/>
  <c r="BB93" i="3"/>
  <c r="BB85" i="3"/>
  <c r="BB75" i="3"/>
  <c r="BB71" i="3"/>
  <c r="BB61" i="3"/>
  <c r="BB56" i="3"/>
  <c r="BB53" i="3"/>
  <c r="BB49" i="3"/>
  <c r="BB44" i="3"/>
  <c r="BB41" i="3"/>
  <c r="BB40" i="3"/>
  <c r="BB39" i="3"/>
  <c r="BB38" i="3"/>
  <c r="BB37" i="3"/>
  <c r="BB35" i="3"/>
  <c r="BB34" i="3"/>
  <c r="BB33" i="3"/>
  <c r="BB32" i="3"/>
  <c r="BB89" i="3"/>
  <c r="BB76" i="3"/>
  <c r="BB59" i="3"/>
  <c r="BB54" i="3"/>
  <c r="BB50" i="3"/>
  <c r="BB45" i="3"/>
  <c r="BB31" i="3"/>
  <c r="BB30" i="3"/>
  <c r="BB29" i="3"/>
  <c r="BB28" i="3"/>
  <c r="BB27" i="3"/>
  <c r="BB26" i="3"/>
  <c r="BB24" i="3"/>
  <c r="BB23" i="3"/>
  <c r="BB22" i="3"/>
  <c r="BB21" i="3"/>
  <c r="BB20" i="3"/>
  <c r="BB19" i="3"/>
  <c r="BB18" i="3"/>
  <c r="BB17" i="3"/>
  <c r="BB16" i="3"/>
  <c r="BB15" i="3"/>
  <c r="BB13" i="3"/>
  <c r="BB12" i="3"/>
  <c r="BB11" i="3"/>
  <c r="BB10" i="3"/>
  <c r="BB9" i="3"/>
  <c r="BB8" i="3"/>
  <c r="BB7" i="3"/>
  <c r="BB6" i="3"/>
  <c r="BB5" i="3"/>
  <c r="BB4" i="3"/>
  <c r="BB72" i="3"/>
  <c r="BB62" i="3"/>
  <c r="BB52" i="3"/>
  <c r="BB48" i="3"/>
  <c r="BB43" i="3"/>
  <c r="BB51" i="3"/>
  <c r="BB46" i="3"/>
  <c r="BB42" i="3"/>
  <c r="BB57" i="3"/>
  <c r="T47" i="3"/>
  <c r="BA36" i="3"/>
  <c r="BA58" i="3"/>
  <c r="BA113" i="3"/>
  <c r="I80" i="3"/>
  <c r="CH102" i="3"/>
  <c r="CS36" i="3"/>
  <c r="CS113" i="3"/>
  <c r="CS102" i="3"/>
  <c r="BA47" i="3"/>
  <c r="BA69" i="3"/>
  <c r="BA91" i="3"/>
  <c r="CJ131" i="3"/>
  <c r="CJ3" i="3"/>
  <c r="I25" i="3"/>
  <c r="I69" i="3"/>
  <c r="I91" i="3"/>
  <c r="U111" i="3"/>
  <c r="U107" i="3"/>
  <c r="U106" i="3"/>
  <c r="U105" i="3"/>
  <c r="U104" i="3"/>
  <c r="U109" i="3"/>
  <c r="U108" i="3"/>
  <c r="U110" i="3"/>
  <c r="U112" i="3"/>
  <c r="U101" i="3"/>
  <c r="U96" i="3"/>
  <c r="U97" i="3"/>
  <c r="U93" i="3"/>
  <c r="U88" i="3"/>
  <c r="U103" i="3"/>
  <c r="U99" i="3"/>
  <c r="U95" i="3"/>
  <c r="U92" i="3"/>
  <c r="U89" i="3"/>
  <c r="U85" i="3"/>
  <c r="U83" i="3"/>
  <c r="U81" i="3"/>
  <c r="U79" i="3"/>
  <c r="U75" i="3"/>
  <c r="U71" i="3"/>
  <c r="U100" i="3"/>
  <c r="U76" i="3"/>
  <c r="U72" i="3"/>
  <c r="U82" i="3"/>
  <c r="U77" i="3"/>
  <c r="U73" i="3"/>
  <c r="U70" i="3"/>
  <c r="U67" i="3"/>
  <c r="U65" i="3"/>
  <c r="U62" i="3"/>
  <c r="U57" i="3"/>
  <c r="U90" i="3"/>
  <c r="U84" i="3"/>
  <c r="U63" i="3"/>
  <c r="U59" i="3"/>
  <c r="U54" i="3"/>
  <c r="U53" i="3"/>
  <c r="U52" i="3"/>
  <c r="U51" i="3"/>
  <c r="U50" i="3"/>
  <c r="U49" i="3"/>
  <c r="U48" i="3"/>
  <c r="U46" i="3"/>
  <c r="U45" i="3"/>
  <c r="U44" i="3"/>
  <c r="U43" i="3"/>
  <c r="U42" i="3"/>
  <c r="U41" i="3"/>
  <c r="U40" i="3"/>
  <c r="U39" i="3"/>
  <c r="U38" i="3"/>
  <c r="U37" i="3"/>
  <c r="U35" i="3"/>
  <c r="U34" i="3"/>
  <c r="U33" i="3"/>
  <c r="U87" i="3"/>
  <c r="U78" i="3"/>
  <c r="U64" i="3"/>
  <c r="U86" i="3"/>
  <c r="U74" i="3"/>
  <c r="U66" i="3"/>
  <c r="U61" i="3"/>
  <c r="U56" i="3"/>
  <c r="U98" i="3"/>
  <c r="U68" i="3"/>
  <c r="U60" i="3"/>
  <c r="U32" i="3"/>
  <c r="U30" i="3"/>
  <c r="U28" i="3"/>
  <c r="U26" i="3"/>
  <c r="U23" i="3"/>
  <c r="U21" i="3"/>
  <c r="U19" i="3"/>
  <c r="U17" i="3"/>
  <c r="U15" i="3"/>
  <c r="U12" i="3"/>
  <c r="U10" i="3"/>
  <c r="U8" i="3"/>
  <c r="U7" i="3"/>
  <c r="U9" i="3"/>
  <c r="U55" i="3"/>
  <c r="U6" i="3"/>
  <c r="U31" i="3"/>
  <c r="U29" i="3"/>
  <c r="U27" i="3"/>
  <c r="U24" i="3"/>
  <c r="U22" i="3"/>
  <c r="U20" i="3"/>
  <c r="U18" i="3"/>
  <c r="U16" i="3"/>
  <c r="U13" i="3"/>
  <c r="U11" i="3"/>
  <c r="U5" i="3"/>
  <c r="U94" i="3"/>
  <c r="U4" i="3"/>
  <c r="CH47" i="3"/>
  <c r="CH58" i="3"/>
  <c r="CH69" i="3"/>
  <c r="CH80" i="3"/>
  <c r="CH113" i="3"/>
  <c r="CU131" i="3"/>
  <c r="CU3" i="3"/>
  <c r="CU123" i="3" s="1"/>
  <c r="C5" i="1"/>
  <c r="S5" i="1"/>
  <c r="BC123" i="3" l="1"/>
  <c r="CK123" i="3"/>
  <c r="V123" i="3"/>
  <c r="CI36" i="3"/>
  <c r="CI58" i="3"/>
  <c r="CI102" i="3"/>
  <c r="CT58" i="3"/>
  <c r="CT69" i="3"/>
  <c r="J58" i="3"/>
  <c r="BB69" i="3"/>
  <c r="U91" i="3"/>
  <c r="BB91" i="3"/>
  <c r="CT14" i="3"/>
  <c r="V112" i="3"/>
  <c r="V110" i="3"/>
  <c r="V109" i="3"/>
  <c r="V108" i="3"/>
  <c r="V103" i="3"/>
  <c r="V101" i="3"/>
  <c r="V106" i="3"/>
  <c r="V104" i="3"/>
  <c r="V111" i="3"/>
  <c r="V100" i="3"/>
  <c r="V99" i="3"/>
  <c r="V98" i="3"/>
  <c r="V97" i="3"/>
  <c r="V96" i="3"/>
  <c r="V95" i="3"/>
  <c r="V94" i="3"/>
  <c r="V93" i="3"/>
  <c r="V92" i="3"/>
  <c r="V107" i="3"/>
  <c r="V90" i="3"/>
  <c r="V89" i="3"/>
  <c r="V88" i="3"/>
  <c r="V87" i="3"/>
  <c r="V86" i="3"/>
  <c r="V85" i="3"/>
  <c r="V105" i="3"/>
  <c r="V84" i="3"/>
  <c r="V83" i="3"/>
  <c r="V82" i="3"/>
  <c r="V81" i="3"/>
  <c r="V79" i="3"/>
  <c r="V78" i="3"/>
  <c r="V77" i="3"/>
  <c r="V76" i="3"/>
  <c r="V75" i="3"/>
  <c r="V74" i="3"/>
  <c r="V73" i="3"/>
  <c r="V72" i="3"/>
  <c r="V71" i="3"/>
  <c r="V70" i="3"/>
  <c r="V68" i="3"/>
  <c r="V67" i="3"/>
  <c r="V66" i="3"/>
  <c r="V65" i="3"/>
  <c r="V64" i="3"/>
  <c r="V63" i="3"/>
  <c r="V62" i="3"/>
  <c r="V61" i="3"/>
  <c r="V60" i="3"/>
  <c r="V59" i="3"/>
  <c r="V57" i="3"/>
  <c r="V56" i="3"/>
  <c r="V55" i="3"/>
  <c r="V54" i="3"/>
  <c r="V53" i="3"/>
  <c r="V52" i="3"/>
  <c r="V51" i="3"/>
  <c r="V50" i="3"/>
  <c r="V49" i="3"/>
  <c r="V48" i="3"/>
  <c r="V46" i="3"/>
  <c r="V45" i="3"/>
  <c r="V44" i="3"/>
  <c r="V43" i="3"/>
  <c r="V42" i="3"/>
  <c r="V41" i="3"/>
  <c r="V39" i="3"/>
  <c r="V6" i="3"/>
  <c r="V4" i="3"/>
  <c r="V35" i="3"/>
  <c r="V33" i="3"/>
  <c r="V32" i="3"/>
  <c r="V30" i="3"/>
  <c r="V28" i="3"/>
  <c r="V15" i="3"/>
  <c r="V12" i="3"/>
  <c r="V8" i="3"/>
  <c r="V38" i="3"/>
  <c r="V37" i="3"/>
  <c r="V34" i="3"/>
  <c r="V31" i="3"/>
  <c r="V29" i="3"/>
  <c r="V27" i="3"/>
  <c r="V24" i="3"/>
  <c r="V22" i="3"/>
  <c r="V20" i="3"/>
  <c r="V18" i="3"/>
  <c r="V16" i="3"/>
  <c r="V13" i="3"/>
  <c r="V11" i="3"/>
  <c r="V9" i="3"/>
  <c r="V5" i="3"/>
  <c r="V40" i="3"/>
  <c r="V26" i="3"/>
  <c r="V23" i="3"/>
  <c r="V21" i="3"/>
  <c r="V19" i="3"/>
  <c r="V17" i="3"/>
  <c r="V10" i="3"/>
  <c r="V7" i="3"/>
  <c r="U47" i="3"/>
  <c r="CJ111" i="3"/>
  <c r="CJ109" i="3"/>
  <c r="CJ108" i="3"/>
  <c r="CJ112" i="3"/>
  <c r="CJ107" i="3"/>
  <c r="CJ106" i="3"/>
  <c r="CJ105" i="3"/>
  <c r="CJ104" i="3"/>
  <c r="CJ103" i="3"/>
  <c r="CJ101" i="3"/>
  <c r="CJ100" i="3"/>
  <c r="CJ99" i="3"/>
  <c r="CJ98" i="3"/>
  <c r="CJ97" i="3"/>
  <c r="CJ96" i="3"/>
  <c r="CJ95" i="3"/>
  <c r="CJ94" i="3"/>
  <c r="CJ93" i="3"/>
  <c r="CJ92" i="3"/>
  <c r="CJ90" i="3"/>
  <c r="CJ110" i="3"/>
  <c r="CJ89" i="3"/>
  <c r="CJ88" i="3"/>
  <c r="CJ87" i="3"/>
  <c r="CJ86" i="3"/>
  <c r="CJ85" i="3"/>
  <c r="CJ84" i="3"/>
  <c r="CJ83" i="3"/>
  <c r="CJ82" i="3"/>
  <c r="CJ81" i="3"/>
  <c r="CJ79" i="3"/>
  <c r="CJ78" i="3"/>
  <c r="CJ77" i="3"/>
  <c r="CJ76" i="3"/>
  <c r="CJ75" i="3"/>
  <c r="CJ74" i="3"/>
  <c r="CJ73" i="3"/>
  <c r="CJ72" i="3"/>
  <c r="CJ71" i="3"/>
  <c r="CJ70" i="3"/>
  <c r="CJ68" i="3"/>
  <c r="CJ67" i="3"/>
  <c r="CJ66" i="3"/>
  <c r="CJ65" i="3"/>
  <c r="CJ64" i="3"/>
  <c r="CJ63" i="3"/>
  <c r="CJ62" i="3"/>
  <c r="CJ61" i="3"/>
  <c r="CJ60" i="3"/>
  <c r="CJ59" i="3"/>
  <c r="CJ57" i="3"/>
  <c r="CJ56" i="3"/>
  <c r="CJ55" i="3"/>
  <c r="CJ54" i="3"/>
  <c r="CJ53" i="3"/>
  <c r="CJ52" i="3"/>
  <c r="CJ51" i="3"/>
  <c r="CJ50" i="3"/>
  <c r="CJ49" i="3"/>
  <c r="CJ48" i="3"/>
  <c r="CJ46" i="3"/>
  <c r="CJ45" i="3"/>
  <c r="CJ44" i="3"/>
  <c r="CJ43" i="3"/>
  <c r="CJ42" i="3"/>
  <c r="CJ41" i="3"/>
  <c r="CJ40" i="3"/>
  <c r="CJ39" i="3"/>
  <c r="CJ38" i="3"/>
  <c r="CJ37" i="3"/>
  <c r="CJ35" i="3"/>
  <c r="CJ34" i="3"/>
  <c r="CJ33" i="3"/>
  <c r="CJ32" i="3"/>
  <c r="CJ7" i="3"/>
  <c r="CJ5" i="3"/>
  <c r="CJ31" i="3"/>
  <c r="CJ27" i="3"/>
  <c r="CJ24" i="3"/>
  <c r="CJ18" i="3"/>
  <c r="CJ16" i="3"/>
  <c r="CJ11" i="3"/>
  <c r="CJ4" i="3"/>
  <c r="CJ30" i="3"/>
  <c r="CJ28" i="3"/>
  <c r="CJ26" i="3"/>
  <c r="CJ23" i="3"/>
  <c r="CJ21" i="3"/>
  <c r="CJ19" i="3"/>
  <c r="CJ17" i="3"/>
  <c r="CJ15" i="3"/>
  <c r="CJ12" i="3"/>
  <c r="CJ10" i="3"/>
  <c r="CJ8" i="3"/>
  <c r="CJ6" i="3"/>
  <c r="CJ29" i="3"/>
  <c r="CJ22" i="3"/>
  <c r="CJ20" i="3"/>
  <c r="CJ13" i="3"/>
  <c r="CJ9" i="3"/>
  <c r="BC112" i="3"/>
  <c r="BC111" i="3"/>
  <c r="BC110" i="3"/>
  <c r="BC109" i="3"/>
  <c r="BC103" i="3"/>
  <c r="BC106" i="3"/>
  <c r="BC99" i="3"/>
  <c r="BC95" i="3"/>
  <c r="BC105" i="3"/>
  <c r="BC101" i="3"/>
  <c r="BC96" i="3"/>
  <c r="BC92" i="3"/>
  <c r="BC108" i="3"/>
  <c r="BC104" i="3"/>
  <c r="BC100" i="3"/>
  <c r="BC97" i="3"/>
  <c r="BC90" i="3"/>
  <c r="BC87" i="3"/>
  <c r="BC88" i="3"/>
  <c r="BC107" i="3"/>
  <c r="BC94" i="3"/>
  <c r="BC86" i="3"/>
  <c r="BC78" i="3"/>
  <c r="BC74" i="3"/>
  <c r="BC70" i="3"/>
  <c r="BC89" i="3"/>
  <c r="BC85" i="3"/>
  <c r="BC83" i="3"/>
  <c r="BC81" i="3"/>
  <c r="BC75" i="3"/>
  <c r="BC71" i="3"/>
  <c r="BC98" i="3"/>
  <c r="BC93" i="3"/>
  <c r="BC79" i="3"/>
  <c r="BC61" i="3"/>
  <c r="BC56" i="3"/>
  <c r="BC82" i="3"/>
  <c r="BC77" i="3"/>
  <c r="BC73" i="3"/>
  <c r="BC67" i="3"/>
  <c r="BC65" i="3"/>
  <c r="BC63" i="3"/>
  <c r="BC62" i="3"/>
  <c r="BC57" i="3"/>
  <c r="BC76" i="3"/>
  <c r="BC59" i="3"/>
  <c r="BC54" i="3"/>
  <c r="BC50" i="3"/>
  <c r="BC45" i="3"/>
  <c r="BC31" i="3"/>
  <c r="BC30" i="3"/>
  <c r="BC29" i="3"/>
  <c r="BC28" i="3"/>
  <c r="BC27" i="3"/>
  <c r="BC26" i="3"/>
  <c r="BC24" i="3"/>
  <c r="BC23" i="3"/>
  <c r="BC22" i="3"/>
  <c r="BC21" i="3"/>
  <c r="BC20" i="3"/>
  <c r="BC19" i="3"/>
  <c r="BC18" i="3"/>
  <c r="BC17" i="3"/>
  <c r="BC16" i="3"/>
  <c r="BC15" i="3"/>
  <c r="BC13" i="3"/>
  <c r="BC12" i="3"/>
  <c r="BC11" i="3"/>
  <c r="BC10" i="3"/>
  <c r="BC9" i="3"/>
  <c r="BC8" i="3"/>
  <c r="BC7" i="3"/>
  <c r="BC6" i="3"/>
  <c r="BC5" i="3"/>
  <c r="BC4" i="3"/>
  <c r="BC64" i="3"/>
  <c r="BC51" i="3"/>
  <c r="BC46" i="3"/>
  <c r="BC42" i="3"/>
  <c r="BC72" i="3"/>
  <c r="BC66" i="3"/>
  <c r="BC52" i="3"/>
  <c r="BC48" i="3"/>
  <c r="BC43" i="3"/>
  <c r="BC84" i="3"/>
  <c r="BC55" i="3"/>
  <c r="BC68" i="3"/>
  <c r="BC53" i="3"/>
  <c r="BC49" i="3"/>
  <c r="BC44" i="3"/>
  <c r="BC39" i="3"/>
  <c r="BC35" i="3"/>
  <c r="BC33" i="3"/>
  <c r="BC41" i="3"/>
  <c r="BC37" i="3"/>
  <c r="BC38" i="3"/>
  <c r="BC40" i="3"/>
  <c r="BC34" i="3"/>
  <c r="BC32" i="3"/>
  <c r="BC60" i="3"/>
  <c r="J102" i="3"/>
  <c r="CI69" i="3"/>
  <c r="CI113" i="3"/>
  <c r="CV131" i="3"/>
  <c r="CV3" i="3"/>
  <c r="U14" i="3"/>
  <c r="U25" i="3"/>
  <c r="U69" i="3"/>
  <c r="U80" i="3"/>
  <c r="CK3" i="3"/>
  <c r="CK131" i="3"/>
  <c r="BD131" i="3"/>
  <c r="BD3" i="3"/>
  <c r="J113" i="3"/>
  <c r="J91" i="3"/>
  <c r="CI47" i="3"/>
  <c r="CT25" i="3"/>
  <c r="CT91" i="3"/>
  <c r="W131" i="3"/>
  <c r="W3" i="3"/>
  <c r="U102" i="3"/>
  <c r="CI14" i="3"/>
  <c r="CT36" i="3"/>
  <c r="CT113" i="3"/>
  <c r="L131" i="3"/>
  <c r="L3" i="3"/>
  <c r="CU112" i="3"/>
  <c r="CU111" i="3"/>
  <c r="CU110" i="3"/>
  <c r="CU109" i="3"/>
  <c r="CU108" i="3"/>
  <c r="CU107" i="3"/>
  <c r="CU106" i="3"/>
  <c r="CU105" i="3"/>
  <c r="CU104" i="3"/>
  <c r="CU103" i="3"/>
  <c r="CU100" i="3"/>
  <c r="CU101" i="3"/>
  <c r="CU97" i="3"/>
  <c r="CU98" i="3"/>
  <c r="CU94" i="3"/>
  <c r="CU96" i="3"/>
  <c r="CU93" i="3"/>
  <c r="CU89" i="3"/>
  <c r="CU85" i="3"/>
  <c r="CU92" i="3"/>
  <c r="CU90" i="3"/>
  <c r="CU86" i="3"/>
  <c r="CU76" i="3"/>
  <c r="CU72" i="3"/>
  <c r="CU95" i="3"/>
  <c r="CU88" i="3"/>
  <c r="CU84" i="3"/>
  <c r="CU83" i="3"/>
  <c r="CU81" i="3"/>
  <c r="CU77" i="3"/>
  <c r="CU73" i="3"/>
  <c r="CU78" i="3"/>
  <c r="CU74" i="3"/>
  <c r="CU70" i="3"/>
  <c r="CU59" i="3"/>
  <c r="CU54" i="3"/>
  <c r="CU67" i="3"/>
  <c r="CU65" i="3"/>
  <c r="CU63" i="3"/>
  <c r="CU60" i="3"/>
  <c r="CU55" i="3"/>
  <c r="CU66" i="3"/>
  <c r="CU62" i="3"/>
  <c r="CU57" i="3"/>
  <c r="CU50" i="3"/>
  <c r="CU45" i="3"/>
  <c r="CU41" i="3"/>
  <c r="CU31" i="3"/>
  <c r="CU30" i="3"/>
  <c r="CU29" i="3"/>
  <c r="CU28" i="3"/>
  <c r="CU27" i="3"/>
  <c r="CU26" i="3"/>
  <c r="CU24" i="3"/>
  <c r="CU23" i="3"/>
  <c r="CU22" i="3"/>
  <c r="CU21" i="3"/>
  <c r="CU20" i="3"/>
  <c r="CU19" i="3"/>
  <c r="CU18" i="3"/>
  <c r="CU17" i="3"/>
  <c r="CU16" i="3"/>
  <c r="CU15" i="3"/>
  <c r="CU13" i="3"/>
  <c r="CU12" i="3"/>
  <c r="CU11" i="3"/>
  <c r="CU10" i="3"/>
  <c r="CU9" i="3"/>
  <c r="CU8" i="3"/>
  <c r="CU7" i="3"/>
  <c r="CU6" i="3"/>
  <c r="CU5" i="3"/>
  <c r="CU4" i="3"/>
  <c r="CU99" i="3"/>
  <c r="CU87" i="3"/>
  <c r="CU82" i="3"/>
  <c r="CU75" i="3"/>
  <c r="CU68" i="3"/>
  <c r="CU51" i="3"/>
  <c r="CU46" i="3"/>
  <c r="CU42" i="3"/>
  <c r="CU40" i="3"/>
  <c r="CU39" i="3"/>
  <c r="CU38" i="3"/>
  <c r="CU37" i="3"/>
  <c r="CU35" i="3"/>
  <c r="CU34" i="3"/>
  <c r="CU33" i="3"/>
  <c r="CU32" i="3"/>
  <c r="CU71" i="3"/>
  <c r="CU61" i="3"/>
  <c r="CU53" i="3"/>
  <c r="CU49" i="3"/>
  <c r="CU44" i="3"/>
  <c r="CU64" i="3"/>
  <c r="CU56" i="3"/>
  <c r="CU52" i="3"/>
  <c r="CU48" i="3"/>
  <c r="CU43" i="3"/>
  <c r="CU79" i="3"/>
  <c r="BB25" i="3"/>
  <c r="BB102" i="3"/>
  <c r="J14" i="3"/>
  <c r="J36" i="3"/>
  <c r="J69" i="3"/>
  <c r="J80" i="3"/>
  <c r="CI80" i="3"/>
  <c r="CT80" i="3"/>
  <c r="U36" i="3"/>
  <c r="U58" i="3"/>
  <c r="U113" i="3"/>
  <c r="BB58" i="3"/>
  <c r="BB14" i="3"/>
  <c r="BB36" i="3"/>
  <c r="BB47" i="3"/>
  <c r="BB80" i="3"/>
  <c r="BB113" i="3"/>
  <c r="J47" i="3"/>
  <c r="J25" i="3"/>
  <c r="CI25" i="3"/>
  <c r="CI91" i="3"/>
  <c r="CT47" i="3"/>
  <c r="CT102" i="3"/>
  <c r="K112" i="3"/>
  <c r="K111" i="3"/>
  <c r="K110" i="3"/>
  <c r="K109" i="3"/>
  <c r="K108" i="3"/>
  <c r="K107" i="3"/>
  <c r="K106" i="3"/>
  <c r="K105" i="3"/>
  <c r="K104" i="3"/>
  <c r="K101" i="3"/>
  <c r="K97" i="3"/>
  <c r="K98" i="3"/>
  <c r="K94" i="3"/>
  <c r="K99" i="3"/>
  <c r="K95" i="3"/>
  <c r="K89" i="3"/>
  <c r="K85" i="3"/>
  <c r="K93" i="3"/>
  <c r="K90" i="3"/>
  <c r="K86" i="3"/>
  <c r="K96" i="3"/>
  <c r="K76" i="3"/>
  <c r="K72" i="3"/>
  <c r="K87" i="3"/>
  <c r="K83" i="3"/>
  <c r="K81" i="3"/>
  <c r="K77" i="3"/>
  <c r="K73" i="3"/>
  <c r="K84" i="3"/>
  <c r="K79" i="3"/>
  <c r="K75" i="3"/>
  <c r="K71" i="3"/>
  <c r="K63" i="3"/>
  <c r="K59" i="3"/>
  <c r="K70" i="3"/>
  <c r="K67" i="3"/>
  <c r="K65" i="3"/>
  <c r="K60" i="3"/>
  <c r="K55" i="3"/>
  <c r="K66" i="3"/>
  <c r="K61" i="3"/>
  <c r="K56" i="3"/>
  <c r="K54" i="3"/>
  <c r="K50" i="3"/>
  <c r="K45" i="3"/>
  <c r="K32" i="3"/>
  <c r="K31" i="3"/>
  <c r="K30" i="3"/>
  <c r="K29" i="3"/>
  <c r="K28" i="3"/>
  <c r="K27" i="3"/>
  <c r="K26" i="3"/>
  <c r="K24" i="3"/>
  <c r="K23" i="3"/>
  <c r="K22" i="3"/>
  <c r="K21" i="3"/>
  <c r="K20" i="3"/>
  <c r="K19" i="3"/>
  <c r="K18" i="3"/>
  <c r="K17" i="3"/>
  <c r="K16" i="3"/>
  <c r="K15" i="3"/>
  <c r="K13" i="3"/>
  <c r="K12" i="3"/>
  <c r="K11" i="3"/>
  <c r="K10" i="3"/>
  <c r="K9" i="3"/>
  <c r="K8" i="3"/>
  <c r="K7" i="3"/>
  <c r="K6" i="3"/>
  <c r="K5" i="3"/>
  <c r="K4" i="3"/>
  <c r="K92" i="3"/>
  <c r="K78" i="3"/>
  <c r="K68" i="3"/>
  <c r="K51" i="3"/>
  <c r="K46" i="3"/>
  <c r="K42" i="3"/>
  <c r="K41" i="3"/>
  <c r="K40" i="3"/>
  <c r="K39" i="3"/>
  <c r="K38" i="3"/>
  <c r="K37" i="3"/>
  <c r="K35" i="3"/>
  <c r="K34" i="3"/>
  <c r="K33" i="3"/>
  <c r="K100" i="3"/>
  <c r="K88" i="3"/>
  <c r="K74" i="3"/>
  <c r="K64" i="3"/>
  <c r="K57" i="3"/>
  <c r="K53" i="3"/>
  <c r="K49" i="3"/>
  <c r="K44" i="3"/>
  <c r="K62" i="3"/>
  <c r="K82" i="3"/>
  <c r="K103" i="3"/>
  <c r="K52" i="3"/>
  <c r="K48" i="3"/>
  <c r="K43" i="3"/>
  <c r="CJ47" i="3" l="1"/>
  <c r="CJ91" i="3"/>
  <c r="CV123" i="3"/>
  <c r="CJ36" i="3"/>
  <c r="W123" i="3"/>
  <c r="BD123" i="3"/>
  <c r="L123" i="3"/>
  <c r="CU58" i="3"/>
  <c r="CU113" i="3"/>
  <c r="K25" i="3"/>
  <c r="M3" i="3"/>
  <c r="N123" i="3" s="1"/>
  <c r="M131" i="3"/>
  <c r="W112" i="3"/>
  <c r="W111" i="3"/>
  <c r="W110" i="3"/>
  <c r="W107" i="3"/>
  <c r="W106" i="3"/>
  <c r="W105" i="3"/>
  <c r="W104" i="3"/>
  <c r="W100" i="3"/>
  <c r="W109" i="3"/>
  <c r="W101" i="3"/>
  <c r="W97" i="3"/>
  <c r="W98" i="3"/>
  <c r="W94" i="3"/>
  <c r="W103" i="3"/>
  <c r="W99" i="3"/>
  <c r="W95" i="3"/>
  <c r="W92" i="3"/>
  <c r="W89" i="3"/>
  <c r="W85" i="3"/>
  <c r="W84" i="3"/>
  <c r="W83" i="3"/>
  <c r="W82" i="3"/>
  <c r="W81" i="3"/>
  <c r="W90" i="3"/>
  <c r="W86" i="3"/>
  <c r="W76" i="3"/>
  <c r="W72" i="3"/>
  <c r="W70" i="3"/>
  <c r="W68" i="3"/>
  <c r="W67" i="3"/>
  <c r="W66" i="3"/>
  <c r="W65" i="3"/>
  <c r="W64" i="3"/>
  <c r="W87" i="3"/>
  <c r="W77" i="3"/>
  <c r="W73" i="3"/>
  <c r="W108" i="3"/>
  <c r="W88" i="3"/>
  <c r="W79" i="3"/>
  <c r="W75" i="3"/>
  <c r="W71" i="3"/>
  <c r="W63" i="3"/>
  <c r="W59" i="3"/>
  <c r="W93" i="3"/>
  <c r="W60" i="3"/>
  <c r="W55" i="3"/>
  <c r="W96" i="3"/>
  <c r="W61" i="3"/>
  <c r="W56" i="3"/>
  <c r="W51" i="3"/>
  <c r="W46" i="3"/>
  <c r="W42" i="3"/>
  <c r="W74" i="3"/>
  <c r="W52" i="3"/>
  <c r="W48" i="3"/>
  <c r="W43" i="3"/>
  <c r="W41" i="3"/>
  <c r="W40" i="3"/>
  <c r="W39" i="3"/>
  <c r="W38" i="3"/>
  <c r="W37" i="3"/>
  <c r="W35" i="3"/>
  <c r="W34" i="3"/>
  <c r="W33" i="3"/>
  <c r="W32" i="3"/>
  <c r="W31" i="3"/>
  <c r="W30" i="3"/>
  <c r="W29" i="3"/>
  <c r="W28" i="3"/>
  <c r="W27" i="3"/>
  <c r="W26" i="3"/>
  <c r="W24" i="3"/>
  <c r="W23" i="3"/>
  <c r="W22" i="3"/>
  <c r="W21" i="3"/>
  <c r="W20" i="3"/>
  <c r="W19" i="3"/>
  <c r="W18" i="3"/>
  <c r="W17" i="3"/>
  <c r="W16" i="3"/>
  <c r="W15" i="3"/>
  <c r="W13" i="3"/>
  <c r="W12" i="3"/>
  <c r="W11" i="3"/>
  <c r="W10" i="3"/>
  <c r="W9" i="3"/>
  <c r="W8" i="3"/>
  <c r="W7" i="3"/>
  <c r="W6" i="3"/>
  <c r="W5" i="3"/>
  <c r="W4" i="3"/>
  <c r="W54" i="3"/>
  <c r="W50" i="3"/>
  <c r="W45" i="3"/>
  <c r="W62" i="3"/>
  <c r="W49" i="3"/>
  <c r="W44" i="3"/>
  <c r="W57" i="3"/>
  <c r="W78" i="3"/>
  <c r="W53" i="3"/>
  <c r="CV109" i="3"/>
  <c r="CV108" i="3"/>
  <c r="CV107" i="3"/>
  <c r="CV106" i="3"/>
  <c r="CV105" i="3"/>
  <c r="CV104" i="3"/>
  <c r="CV103" i="3"/>
  <c r="CV112" i="3"/>
  <c r="CV101" i="3"/>
  <c r="CV111" i="3"/>
  <c r="CV110" i="3"/>
  <c r="CV98" i="3"/>
  <c r="CV94" i="3"/>
  <c r="CV99" i="3"/>
  <c r="CV95" i="3"/>
  <c r="CV90" i="3"/>
  <c r="CV92" i="3"/>
  <c r="CV86" i="3"/>
  <c r="CV97" i="3"/>
  <c r="CV87" i="3"/>
  <c r="CV100" i="3"/>
  <c r="CV88" i="3"/>
  <c r="CV84" i="3"/>
  <c r="CV83" i="3"/>
  <c r="CV81" i="3"/>
  <c r="CV77" i="3"/>
  <c r="CV73" i="3"/>
  <c r="CV96" i="3"/>
  <c r="CV78" i="3"/>
  <c r="CV74" i="3"/>
  <c r="CV70" i="3"/>
  <c r="CV67" i="3"/>
  <c r="CV65" i="3"/>
  <c r="CV63" i="3"/>
  <c r="CV60" i="3"/>
  <c r="CV55" i="3"/>
  <c r="CV85" i="3"/>
  <c r="CV79" i="3"/>
  <c r="CV75" i="3"/>
  <c r="CV71" i="3"/>
  <c r="CV61" i="3"/>
  <c r="CV56" i="3"/>
  <c r="CV53" i="3"/>
  <c r="CV52" i="3"/>
  <c r="CV51" i="3"/>
  <c r="CV50" i="3"/>
  <c r="CV49" i="3"/>
  <c r="CV48" i="3"/>
  <c r="CV46" i="3"/>
  <c r="CV45" i="3"/>
  <c r="CV44" i="3"/>
  <c r="CV43" i="3"/>
  <c r="CV42" i="3"/>
  <c r="CV41" i="3"/>
  <c r="CV40" i="3"/>
  <c r="CV39" i="3"/>
  <c r="CV38" i="3"/>
  <c r="CV37" i="3"/>
  <c r="CV35" i="3"/>
  <c r="CV34" i="3"/>
  <c r="CV33" i="3"/>
  <c r="CV32" i="3"/>
  <c r="CV82" i="3"/>
  <c r="CV68" i="3"/>
  <c r="CV89" i="3"/>
  <c r="CV76" i="3"/>
  <c r="CV59" i="3"/>
  <c r="CV54" i="3"/>
  <c r="CV64" i="3"/>
  <c r="CV62" i="3"/>
  <c r="CV93" i="3"/>
  <c r="CV30" i="3"/>
  <c r="CV28" i="3"/>
  <c r="CV26" i="3"/>
  <c r="CV23" i="3"/>
  <c r="CV21" i="3"/>
  <c r="CV19" i="3"/>
  <c r="CV17" i="3"/>
  <c r="CV15" i="3"/>
  <c r="CV12" i="3"/>
  <c r="CV10" i="3"/>
  <c r="CV8" i="3"/>
  <c r="CV6" i="3"/>
  <c r="CV9" i="3"/>
  <c r="CV4" i="3"/>
  <c r="CV7" i="3"/>
  <c r="CV72" i="3"/>
  <c r="CV57" i="3"/>
  <c r="CV5" i="3"/>
  <c r="CV66" i="3"/>
  <c r="CV31" i="3"/>
  <c r="CV29" i="3"/>
  <c r="CV27" i="3"/>
  <c r="CV24" i="3"/>
  <c r="CV22" i="3"/>
  <c r="CV20" i="3"/>
  <c r="CV18" i="3"/>
  <c r="CV16" i="3"/>
  <c r="CV13" i="3"/>
  <c r="CV11" i="3"/>
  <c r="BC102" i="3"/>
  <c r="CJ69" i="3"/>
  <c r="V25" i="3"/>
  <c r="CU47" i="3"/>
  <c r="CU36" i="3"/>
  <c r="CU91" i="3"/>
  <c r="X131" i="3"/>
  <c r="X3" i="3"/>
  <c r="Y123" i="3" s="1"/>
  <c r="CL3" i="3"/>
  <c r="CM123" i="3" s="1"/>
  <c r="CL131" i="3"/>
  <c r="BC58" i="3"/>
  <c r="BC14" i="3"/>
  <c r="CJ113" i="3"/>
  <c r="V36" i="3"/>
  <c r="V69" i="3"/>
  <c r="V91" i="3"/>
  <c r="V102" i="3"/>
  <c r="K14" i="3"/>
  <c r="K36" i="3"/>
  <c r="CU102" i="3"/>
  <c r="BD111" i="3"/>
  <c r="BD107" i="3"/>
  <c r="BD106" i="3"/>
  <c r="BD105" i="3"/>
  <c r="BD104" i="3"/>
  <c r="BD103" i="3"/>
  <c r="BD112" i="3"/>
  <c r="BD109" i="3"/>
  <c r="BD108" i="3"/>
  <c r="BD101" i="3"/>
  <c r="BD96" i="3"/>
  <c r="BD97" i="3"/>
  <c r="BD93" i="3"/>
  <c r="BD88" i="3"/>
  <c r="BD110" i="3"/>
  <c r="BD99" i="3"/>
  <c r="BD95" i="3"/>
  <c r="BD89" i="3"/>
  <c r="BD85" i="3"/>
  <c r="BD92" i="3"/>
  <c r="BD90" i="3"/>
  <c r="BD83" i="3"/>
  <c r="BD81" i="3"/>
  <c r="BD75" i="3"/>
  <c r="BD71" i="3"/>
  <c r="BD100" i="3"/>
  <c r="BD98" i="3"/>
  <c r="BD76" i="3"/>
  <c r="BD72" i="3"/>
  <c r="BD82" i="3"/>
  <c r="BD77" i="3"/>
  <c r="BD73" i="3"/>
  <c r="BD67" i="3"/>
  <c r="BD65" i="3"/>
  <c r="BD63" i="3"/>
  <c r="BD62" i="3"/>
  <c r="BD57" i="3"/>
  <c r="BD87" i="3"/>
  <c r="BD86" i="3"/>
  <c r="BD84" i="3"/>
  <c r="BD59" i="3"/>
  <c r="BD54" i="3"/>
  <c r="BD53" i="3"/>
  <c r="BD52" i="3"/>
  <c r="BD51" i="3"/>
  <c r="BD50" i="3"/>
  <c r="BD49" i="3"/>
  <c r="BD48" i="3"/>
  <c r="BD46" i="3"/>
  <c r="BD45" i="3"/>
  <c r="BD44" i="3"/>
  <c r="BD43" i="3"/>
  <c r="BD42" i="3"/>
  <c r="BD41" i="3"/>
  <c r="BD40" i="3"/>
  <c r="BD39" i="3"/>
  <c r="BD38" i="3"/>
  <c r="BD37" i="3"/>
  <c r="BD35" i="3"/>
  <c r="BD34" i="3"/>
  <c r="BD33" i="3"/>
  <c r="BD32" i="3"/>
  <c r="BD79" i="3"/>
  <c r="BD74" i="3"/>
  <c r="BD64" i="3"/>
  <c r="BD66" i="3"/>
  <c r="BD61" i="3"/>
  <c r="BD56" i="3"/>
  <c r="BD94" i="3"/>
  <c r="BD78" i="3"/>
  <c r="BD70" i="3"/>
  <c r="BD68" i="3"/>
  <c r="BD55" i="3"/>
  <c r="BD30" i="3"/>
  <c r="BD28" i="3"/>
  <c r="BD26" i="3"/>
  <c r="BD23" i="3"/>
  <c r="BD21" i="3"/>
  <c r="BD19" i="3"/>
  <c r="BD17" i="3"/>
  <c r="BD15" i="3"/>
  <c r="BD12" i="3"/>
  <c r="BD10" i="3"/>
  <c r="BD8" i="3"/>
  <c r="BD7" i="3"/>
  <c r="BD11" i="3"/>
  <c r="BD5" i="3"/>
  <c r="BD4" i="3"/>
  <c r="BD6" i="3"/>
  <c r="BD60" i="3"/>
  <c r="BD31" i="3"/>
  <c r="BD29" i="3"/>
  <c r="BD27" i="3"/>
  <c r="BD24" i="3"/>
  <c r="BD22" i="3"/>
  <c r="BD20" i="3"/>
  <c r="BD18" i="3"/>
  <c r="BD16" i="3"/>
  <c r="BD13" i="3"/>
  <c r="BD9" i="3"/>
  <c r="BC69" i="3"/>
  <c r="CJ58" i="3"/>
  <c r="CJ80" i="3"/>
  <c r="V14" i="3"/>
  <c r="V113" i="3"/>
  <c r="K69" i="3"/>
  <c r="K91" i="3"/>
  <c r="CU80" i="3"/>
  <c r="V47" i="3"/>
  <c r="K113" i="3"/>
  <c r="K102" i="3"/>
  <c r="CU14" i="3"/>
  <c r="CW3" i="3"/>
  <c r="CX123" i="3" s="1"/>
  <c r="CW131" i="3"/>
  <c r="BC47" i="3"/>
  <c r="BC36" i="3"/>
  <c r="K58" i="3"/>
  <c r="K47" i="3"/>
  <c r="K80" i="3"/>
  <c r="CU25" i="3"/>
  <c r="CU69" i="3"/>
  <c r="L110" i="3"/>
  <c r="L108" i="3"/>
  <c r="L107" i="3"/>
  <c r="L106" i="3"/>
  <c r="L105" i="3"/>
  <c r="L104" i="3"/>
  <c r="L112" i="3"/>
  <c r="L109" i="3"/>
  <c r="L101" i="3"/>
  <c r="L103" i="3"/>
  <c r="L98" i="3"/>
  <c r="L111" i="3"/>
  <c r="L99" i="3"/>
  <c r="L95" i="3"/>
  <c r="L94" i="3"/>
  <c r="L93" i="3"/>
  <c r="L90" i="3"/>
  <c r="L86" i="3"/>
  <c r="L100" i="3"/>
  <c r="L96" i="3"/>
  <c r="L92" i="3"/>
  <c r="L87" i="3"/>
  <c r="L89" i="3"/>
  <c r="L85" i="3"/>
  <c r="L83" i="3"/>
  <c r="L81" i="3"/>
  <c r="L77" i="3"/>
  <c r="L73" i="3"/>
  <c r="L97" i="3"/>
  <c r="L78" i="3"/>
  <c r="L74" i="3"/>
  <c r="L70" i="3"/>
  <c r="L67" i="3"/>
  <c r="L65" i="3"/>
  <c r="L60" i="3"/>
  <c r="L55" i="3"/>
  <c r="L88" i="3"/>
  <c r="L76" i="3"/>
  <c r="L72" i="3"/>
  <c r="L61" i="3"/>
  <c r="L56" i="3"/>
  <c r="L54" i="3"/>
  <c r="L53" i="3"/>
  <c r="L52" i="3"/>
  <c r="L51" i="3"/>
  <c r="L50" i="3"/>
  <c r="L49" i="3"/>
  <c r="L48" i="3"/>
  <c r="L46" i="3"/>
  <c r="L45" i="3"/>
  <c r="L44" i="3"/>
  <c r="L43" i="3"/>
  <c r="L42" i="3"/>
  <c r="L41" i="3"/>
  <c r="L40" i="3"/>
  <c r="L39" i="3"/>
  <c r="L38" i="3"/>
  <c r="L37" i="3"/>
  <c r="L35" i="3"/>
  <c r="L34" i="3"/>
  <c r="L33" i="3"/>
  <c r="L84" i="3"/>
  <c r="L75" i="3"/>
  <c r="L68" i="3"/>
  <c r="L79" i="3"/>
  <c r="L62" i="3"/>
  <c r="L57" i="3"/>
  <c r="L82" i="3"/>
  <c r="L71" i="3"/>
  <c r="L66" i="3"/>
  <c r="L64" i="3"/>
  <c r="L63" i="3"/>
  <c r="L32" i="3"/>
  <c r="L30" i="3"/>
  <c r="L28" i="3"/>
  <c r="L26" i="3"/>
  <c r="L23" i="3"/>
  <c r="L21" i="3"/>
  <c r="L19" i="3"/>
  <c r="L17" i="3"/>
  <c r="L15" i="3"/>
  <c r="L12" i="3"/>
  <c r="L10" i="3"/>
  <c r="L4" i="3"/>
  <c r="L9" i="3"/>
  <c r="L6" i="3"/>
  <c r="L8" i="3"/>
  <c r="L7" i="3"/>
  <c r="L31" i="3"/>
  <c r="L29" i="3"/>
  <c r="L27" i="3"/>
  <c r="L24" i="3"/>
  <c r="L22" i="3"/>
  <c r="L20" i="3"/>
  <c r="L18" i="3"/>
  <c r="L16" i="3"/>
  <c r="L13" i="3"/>
  <c r="L11" i="3"/>
  <c r="L59" i="3"/>
  <c r="L5" i="3"/>
  <c r="BE3" i="3"/>
  <c r="BF123" i="3" s="1"/>
  <c r="BE131" i="3"/>
  <c r="CK112" i="3"/>
  <c r="CK111" i="3"/>
  <c r="CK110" i="3"/>
  <c r="CK109" i="3"/>
  <c r="CK108" i="3"/>
  <c r="CK107" i="3"/>
  <c r="CK106" i="3"/>
  <c r="CK101" i="3"/>
  <c r="CK100" i="3"/>
  <c r="CK105" i="3"/>
  <c r="CK98" i="3"/>
  <c r="CK94" i="3"/>
  <c r="CK99" i="3"/>
  <c r="CK95" i="3"/>
  <c r="CK90" i="3"/>
  <c r="CK86" i="3"/>
  <c r="CK83" i="3"/>
  <c r="CK82" i="3"/>
  <c r="CK81" i="3"/>
  <c r="CK79" i="3"/>
  <c r="CK97" i="3"/>
  <c r="CK93" i="3"/>
  <c r="CK87" i="3"/>
  <c r="CK88" i="3"/>
  <c r="CK84" i="3"/>
  <c r="CK77" i="3"/>
  <c r="CK73" i="3"/>
  <c r="CK68" i="3"/>
  <c r="CK67" i="3"/>
  <c r="CK66" i="3"/>
  <c r="CK65" i="3"/>
  <c r="CK64" i="3"/>
  <c r="CK63" i="3"/>
  <c r="CK78" i="3"/>
  <c r="CK74" i="3"/>
  <c r="CK70" i="3"/>
  <c r="CK92" i="3"/>
  <c r="CK60" i="3"/>
  <c r="CK55" i="3"/>
  <c r="CK96" i="3"/>
  <c r="CK89" i="3"/>
  <c r="CK75" i="3"/>
  <c r="CK71" i="3"/>
  <c r="CK61" i="3"/>
  <c r="CK56" i="3"/>
  <c r="CK53" i="3"/>
  <c r="CK49" i="3"/>
  <c r="CK44" i="3"/>
  <c r="CK40" i="3"/>
  <c r="CK39" i="3"/>
  <c r="CK38" i="3"/>
  <c r="CK37" i="3"/>
  <c r="CK35" i="3"/>
  <c r="CK34" i="3"/>
  <c r="CK33" i="3"/>
  <c r="CK32" i="3"/>
  <c r="CK85" i="3"/>
  <c r="CK72" i="3"/>
  <c r="CK59" i="3"/>
  <c r="CK54" i="3"/>
  <c r="CK50" i="3"/>
  <c r="CK45" i="3"/>
  <c r="CK41" i="3"/>
  <c r="CK31" i="3"/>
  <c r="CK30" i="3"/>
  <c r="CK29" i="3"/>
  <c r="CK28" i="3"/>
  <c r="CK27" i="3"/>
  <c r="CK26" i="3"/>
  <c r="CK24" i="3"/>
  <c r="CK23" i="3"/>
  <c r="CK22" i="3"/>
  <c r="CK21" i="3"/>
  <c r="CK20" i="3"/>
  <c r="CK19" i="3"/>
  <c r="CK18" i="3"/>
  <c r="CK17" i="3"/>
  <c r="CK16" i="3"/>
  <c r="CK15" i="3"/>
  <c r="CK13" i="3"/>
  <c r="CK12" i="3"/>
  <c r="CK11" i="3"/>
  <c r="CK10" i="3"/>
  <c r="CK9" i="3"/>
  <c r="CK8" i="3"/>
  <c r="CK7" i="3"/>
  <c r="CK6" i="3"/>
  <c r="CK5" i="3"/>
  <c r="CK4" i="3"/>
  <c r="CK103" i="3"/>
  <c r="CK57" i="3"/>
  <c r="CK104" i="3"/>
  <c r="CK52" i="3"/>
  <c r="CK48" i="3"/>
  <c r="CK43" i="3"/>
  <c r="CK76" i="3"/>
  <c r="CK46" i="3"/>
  <c r="CK42" i="3"/>
  <c r="CK62" i="3"/>
  <c r="CK51" i="3"/>
  <c r="BC25" i="3"/>
  <c r="BC91" i="3"/>
  <c r="BC80" i="3"/>
  <c r="BC113" i="3"/>
  <c r="CJ25" i="3"/>
  <c r="CJ14" i="3"/>
  <c r="CJ102" i="3"/>
  <c r="V58" i="3"/>
  <c r="V80" i="3"/>
  <c r="X123" i="3" l="1"/>
  <c r="BE123" i="3"/>
  <c r="CW123" i="3"/>
  <c r="CL123" i="3"/>
  <c r="M123" i="3"/>
  <c r="CK25" i="3"/>
  <c r="L36" i="3"/>
  <c r="L58" i="3"/>
  <c r="L80" i="3"/>
  <c r="CV47" i="3"/>
  <c r="W113" i="3"/>
  <c r="CK69" i="3"/>
  <c r="CK91" i="3"/>
  <c r="L14" i="3"/>
  <c r="CW112" i="3"/>
  <c r="CX112" i="3" s="1"/>
  <c r="CW110" i="3"/>
  <c r="CX110" i="3" s="1"/>
  <c r="CW108" i="3"/>
  <c r="CX108" i="3" s="1"/>
  <c r="CW111" i="3"/>
  <c r="CX111" i="3" s="1"/>
  <c r="CW107" i="3"/>
  <c r="CX107" i="3" s="1"/>
  <c r="CW106" i="3"/>
  <c r="CX106" i="3" s="1"/>
  <c r="CW105" i="3"/>
  <c r="CX105" i="3" s="1"/>
  <c r="CW101" i="3"/>
  <c r="CX101" i="3" s="1"/>
  <c r="CW100" i="3"/>
  <c r="CX100" i="3" s="1"/>
  <c r="CW104" i="3"/>
  <c r="CX104" i="3" s="1"/>
  <c r="CW109" i="3"/>
  <c r="CX109" i="3" s="1"/>
  <c r="CW103" i="3"/>
  <c r="CW99" i="3"/>
  <c r="CX99" i="3" s="1"/>
  <c r="CW98" i="3"/>
  <c r="CX98" i="3" s="1"/>
  <c r="CW97" i="3"/>
  <c r="CX97" i="3" s="1"/>
  <c r="CW96" i="3"/>
  <c r="CX96" i="3" s="1"/>
  <c r="CW95" i="3"/>
  <c r="CX95" i="3" s="1"/>
  <c r="CW94" i="3"/>
  <c r="CX94" i="3" s="1"/>
  <c r="CW93" i="3"/>
  <c r="CX93" i="3" s="1"/>
  <c r="CW92" i="3"/>
  <c r="CW90" i="3"/>
  <c r="CX90" i="3" s="1"/>
  <c r="CW89" i="3"/>
  <c r="CX89" i="3" s="1"/>
  <c r="CW88" i="3"/>
  <c r="CX88" i="3" s="1"/>
  <c r="CW87" i="3"/>
  <c r="CX87" i="3" s="1"/>
  <c r="CW86" i="3"/>
  <c r="CX86" i="3" s="1"/>
  <c r="CW85" i="3"/>
  <c r="CX85" i="3" s="1"/>
  <c r="CW84" i="3"/>
  <c r="CX84" i="3" s="1"/>
  <c r="CW83" i="3"/>
  <c r="CX83" i="3" s="1"/>
  <c r="CW82" i="3"/>
  <c r="CX82" i="3" s="1"/>
  <c r="CW81" i="3"/>
  <c r="CW79" i="3"/>
  <c r="CX79" i="3" s="1"/>
  <c r="CW78" i="3"/>
  <c r="CX78" i="3" s="1"/>
  <c r="CW77" i="3"/>
  <c r="CX77" i="3" s="1"/>
  <c r="CW76" i="3"/>
  <c r="CX76" i="3" s="1"/>
  <c r="CW75" i="3"/>
  <c r="CX75" i="3" s="1"/>
  <c r="CW74" i="3"/>
  <c r="CX74" i="3" s="1"/>
  <c r="CW73" i="3"/>
  <c r="CX73" i="3" s="1"/>
  <c r="CW72" i="3"/>
  <c r="CX72" i="3" s="1"/>
  <c r="CW71" i="3"/>
  <c r="CX71" i="3" s="1"/>
  <c r="CW70" i="3"/>
  <c r="CW68" i="3"/>
  <c r="CX68" i="3" s="1"/>
  <c r="CW67" i="3"/>
  <c r="CX67" i="3" s="1"/>
  <c r="CW66" i="3"/>
  <c r="CX66" i="3" s="1"/>
  <c r="CW65" i="3"/>
  <c r="CX65" i="3" s="1"/>
  <c r="CW64" i="3"/>
  <c r="CX64" i="3" s="1"/>
  <c r="CW63" i="3"/>
  <c r="CX63" i="3" s="1"/>
  <c r="CW62" i="3"/>
  <c r="CX62" i="3" s="1"/>
  <c r="CW61" i="3"/>
  <c r="CX61" i="3" s="1"/>
  <c r="CW60" i="3"/>
  <c r="CX60" i="3" s="1"/>
  <c r="CW59" i="3"/>
  <c r="CW57" i="3"/>
  <c r="CX57" i="3" s="1"/>
  <c r="CW56" i="3"/>
  <c r="CX56" i="3" s="1"/>
  <c r="CW55" i="3"/>
  <c r="CX55" i="3" s="1"/>
  <c r="CW54" i="3"/>
  <c r="CX54" i="3" s="1"/>
  <c r="CW53" i="3"/>
  <c r="CX53" i="3" s="1"/>
  <c r="CW52" i="3"/>
  <c r="CX52" i="3" s="1"/>
  <c r="CW51" i="3"/>
  <c r="CX51" i="3" s="1"/>
  <c r="CW50" i="3"/>
  <c r="CX50" i="3" s="1"/>
  <c r="CW49" i="3"/>
  <c r="CX49" i="3" s="1"/>
  <c r="CW48" i="3"/>
  <c r="CW46" i="3"/>
  <c r="CX46" i="3" s="1"/>
  <c r="CW45" i="3"/>
  <c r="CX45" i="3" s="1"/>
  <c r="CW44" i="3"/>
  <c r="CX44" i="3" s="1"/>
  <c r="CW43" i="3"/>
  <c r="CX43" i="3" s="1"/>
  <c r="CW42" i="3"/>
  <c r="CX42" i="3" s="1"/>
  <c r="CW41" i="3"/>
  <c r="CX41" i="3" s="1"/>
  <c r="CW40" i="3"/>
  <c r="CX40" i="3" s="1"/>
  <c r="CW39" i="3"/>
  <c r="CX39" i="3" s="1"/>
  <c r="CW38" i="3"/>
  <c r="CX38" i="3" s="1"/>
  <c r="CW37" i="3"/>
  <c r="CX37" i="3" s="1"/>
  <c r="CW35" i="3"/>
  <c r="CX35" i="3" s="1"/>
  <c r="CW34" i="3"/>
  <c r="CX34" i="3" s="1"/>
  <c r="CW33" i="3"/>
  <c r="CX33" i="3" s="1"/>
  <c r="CW32" i="3"/>
  <c r="CX32" i="3" s="1"/>
  <c r="CW5" i="3"/>
  <c r="CX5" i="3" s="1"/>
  <c r="CW19" i="3"/>
  <c r="CX19" i="3" s="1"/>
  <c r="CW15" i="3"/>
  <c r="CX15" i="3" s="1"/>
  <c r="CW12" i="3"/>
  <c r="CX12" i="3" s="1"/>
  <c r="CW6" i="3"/>
  <c r="CX6" i="3" s="1"/>
  <c r="CW31" i="3"/>
  <c r="CX31" i="3" s="1"/>
  <c r="CW29" i="3"/>
  <c r="CX29" i="3" s="1"/>
  <c r="CW27" i="3"/>
  <c r="CX27" i="3" s="1"/>
  <c r="CW24" i="3"/>
  <c r="CX24" i="3" s="1"/>
  <c r="CW22" i="3"/>
  <c r="CX22" i="3" s="1"/>
  <c r="CW20" i="3"/>
  <c r="CX20" i="3" s="1"/>
  <c r="CW18" i="3"/>
  <c r="CX18" i="3" s="1"/>
  <c r="CW16" i="3"/>
  <c r="CX16" i="3" s="1"/>
  <c r="CW13" i="3"/>
  <c r="CX13" i="3" s="1"/>
  <c r="CW11" i="3"/>
  <c r="CX11" i="3" s="1"/>
  <c r="CW9" i="3"/>
  <c r="CX9" i="3" s="1"/>
  <c r="CW4" i="3"/>
  <c r="CW7" i="3"/>
  <c r="CX7" i="3" s="1"/>
  <c r="CW30" i="3"/>
  <c r="CX30" i="3" s="1"/>
  <c r="CW28" i="3"/>
  <c r="CX28" i="3" s="1"/>
  <c r="CW26" i="3"/>
  <c r="CW23" i="3"/>
  <c r="CX23" i="3" s="1"/>
  <c r="CW21" i="3"/>
  <c r="CX21" i="3" s="1"/>
  <c r="CW17" i="3"/>
  <c r="CX17" i="3" s="1"/>
  <c r="CW10" i="3"/>
  <c r="CX10" i="3" s="1"/>
  <c r="CW8" i="3"/>
  <c r="CX8" i="3" s="1"/>
  <c r="BD69" i="3"/>
  <c r="CV36" i="3"/>
  <c r="CX26" i="3"/>
  <c r="CK58" i="3"/>
  <c r="L69" i="3"/>
  <c r="BD14" i="3"/>
  <c r="BD58" i="3"/>
  <c r="BD102" i="3"/>
  <c r="W25" i="3"/>
  <c r="W47" i="3"/>
  <c r="W102" i="3"/>
  <c r="CK14" i="3"/>
  <c r="CK36" i="3"/>
  <c r="CK102" i="3"/>
  <c r="L47" i="3"/>
  <c r="L91" i="3"/>
  <c r="L113" i="3"/>
  <c r="BD80" i="3"/>
  <c r="BD91" i="3"/>
  <c r="CV58" i="3"/>
  <c r="W80" i="3"/>
  <c r="M112" i="3"/>
  <c r="N112" i="3" s="1"/>
  <c r="M110" i="3"/>
  <c r="N110" i="3" s="1"/>
  <c r="M109" i="3"/>
  <c r="N109" i="3" s="1"/>
  <c r="M108" i="3"/>
  <c r="N108" i="3" s="1"/>
  <c r="M107" i="3"/>
  <c r="N107" i="3" s="1"/>
  <c r="M106" i="3"/>
  <c r="N106" i="3" s="1"/>
  <c r="M111" i="3"/>
  <c r="N111" i="3" s="1"/>
  <c r="M103" i="3"/>
  <c r="M101" i="3"/>
  <c r="N101" i="3" s="1"/>
  <c r="M105" i="3"/>
  <c r="N105" i="3" s="1"/>
  <c r="M104" i="3"/>
  <c r="N104" i="3" s="1"/>
  <c r="M100" i="3"/>
  <c r="N100" i="3" s="1"/>
  <c r="M99" i="3"/>
  <c r="N99" i="3" s="1"/>
  <c r="M98" i="3"/>
  <c r="N98" i="3" s="1"/>
  <c r="M97" i="3"/>
  <c r="N97" i="3" s="1"/>
  <c r="M96" i="3"/>
  <c r="N96" i="3" s="1"/>
  <c r="M95" i="3"/>
  <c r="N95" i="3" s="1"/>
  <c r="M94" i="3"/>
  <c r="N94" i="3" s="1"/>
  <c r="M93" i="3"/>
  <c r="N93" i="3" s="1"/>
  <c r="M92" i="3"/>
  <c r="M90" i="3"/>
  <c r="N90" i="3" s="1"/>
  <c r="M89" i="3"/>
  <c r="N89" i="3" s="1"/>
  <c r="M88" i="3"/>
  <c r="N88" i="3" s="1"/>
  <c r="M87" i="3"/>
  <c r="N87" i="3" s="1"/>
  <c r="M86" i="3"/>
  <c r="N86" i="3" s="1"/>
  <c r="M85" i="3"/>
  <c r="N85" i="3" s="1"/>
  <c r="M84" i="3"/>
  <c r="N84" i="3" s="1"/>
  <c r="M83" i="3"/>
  <c r="N83" i="3" s="1"/>
  <c r="M82" i="3"/>
  <c r="N82" i="3" s="1"/>
  <c r="M81" i="3"/>
  <c r="M79" i="3"/>
  <c r="N79" i="3" s="1"/>
  <c r="M78" i="3"/>
  <c r="N78" i="3" s="1"/>
  <c r="M77" i="3"/>
  <c r="N77" i="3" s="1"/>
  <c r="M76" i="3"/>
  <c r="N76" i="3" s="1"/>
  <c r="M75" i="3"/>
  <c r="N75" i="3" s="1"/>
  <c r="M74" i="3"/>
  <c r="N74" i="3" s="1"/>
  <c r="M73" i="3"/>
  <c r="N73" i="3" s="1"/>
  <c r="M72" i="3"/>
  <c r="N72" i="3" s="1"/>
  <c r="M71" i="3"/>
  <c r="N71" i="3" s="1"/>
  <c r="M70" i="3"/>
  <c r="M68" i="3"/>
  <c r="N68" i="3" s="1"/>
  <c r="M67" i="3"/>
  <c r="N67" i="3" s="1"/>
  <c r="M66" i="3"/>
  <c r="N66" i="3" s="1"/>
  <c r="M65" i="3"/>
  <c r="N65" i="3" s="1"/>
  <c r="M64" i="3"/>
  <c r="N64" i="3" s="1"/>
  <c r="M63" i="3"/>
  <c r="N63" i="3" s="1"/>
  <c r="M62" i="3"/>
  <c r="N62" i="3" s="1"/>
  <c r="M61" i="3"/>
  <c r="N61" i="3" s="1"/>
  <c r="M60" i="3"/>
  <c r="N60" i="3" s="1"/>
  <c r="M59" i="3"/>
  <c r="M57" i="3"/>
  <c r="N57" i="3" s="1"/>
  <c r="M56" i="3"/>
  <c r="N56" i="3" s="1"/>
  <c r="M55" i="3"/>
  <c r="N55" i="3" s="1"/>
  <c r="M54" i="3"/>
  <c r="N54" i="3" s="1"/>
  <c r="M53" i="3"/>
  <c r="N53" i="3" s="1"/>
  <c r="M52" i="3"/>
  <c r="N52" i="3" s="1"/>
  <c r="M51" i="3"/>
  <c r="N51" i="3" s="1"/>
  <c r="M50" i="3"/>
  <c r="N50" i="3" s="1"/>
  <c r="M49" i="3"/>
  <c r="N49" i="3" s="1"/>
  <c r="M48" i="3"/>
  <c r="M46" i="3"/>
  <c r="N46" i="3" s="1"/>
  <c r="M45" i="3"/>
  <c r="N45" i="3" s="1"/>
  <c r="M44" i="3"/>
  <c r="N44" i="3" s="1"/>
  <c r="M43" i="3"/>
  <c r="N43" i="3" s="1"/>
  <c r="M42" i="3"/>
  <c r="N42" i="3" s="1"/>
  <c r="M41" i="3"/>
  <c r="N41" i="3" s="1"/>
  <c r="M40" i="3"/>
  <c r="N40" i="3" s="1"/>
  <c r="M39" i="3"/>
  <c r="N39" i="3" s="1"/>
  <c r="M38" i="3"/>
  <c r="N38" i="3" s="1"/>
  <c r="M37" i="3"/>
  <c r="N37" i="3" s="1"/>
  <c r="M35" i="3"/>
  <c r="N35" i="3" s="1"/>
  <c r="M34" i="3"/>
  <c r="N34" i="3" s="1"/>
  <c r="M33" i="3"/>
  <c r="N33" i="3" s="1"/>
  <c r="M8" i="3"/>
  <c r="N8" i="3" s="1"/>
  <c r="M7" i="3"/>
  <c r="N7" i="3" s="1"/>
  <c r="M30" i="3"/>
  <c r="N30" i="3" s="1"/>
  <c r="M28" i="3"/>
  <c r="N28" i="3" s="1"/>
  <c r="M23" i="3"/>
  <c r="N23" i="3" s="1"/>
  <c r="M15" i="3"/>
  <c r="N15" i="3" s="1"/>
  <c r="M12" i="3"/>
  <c r="N12" i="3" s="1"/>
  <c r="M31" i="3"/>
  <c r="N31" i="3" s="1"/>
  <c r="M29" i="3"/>
  <c r="N29" i="3" s="1"/>
  <c r="M27" i="3"/>
  <c r="N27" i="3" s="1"/>
  <c r="M24" i="3"/>
  <c r="N24" i="3" s="1"/>
  <c r="M22" i="3"/>
  <c r="N22" i="3" s="1"/>
  <c r="M20" i="3"/>
  <c r="N20" i="3" s="1"/>
  <c r="M18" i="3"/>
  <c r="N18" i="3" s="1"/>
  <c r="M16" i="3"/>
  <c r="N16" i="3" s="1"/>
  <c r="M13" i="3"/>
  <c r="N13" i="3" s="1"/>
  <c r="M11" i="3"/>
  <c r="N11" i="3" s="1"/>
  <c r="M9" i="3"/>
  <c r="N9" i="3" s="1"/>
  <c r="M6" i="3"/>
  <c r="N6" i="3" s="1"/>
  <c r="M5" i="3"/>
  <c r="N5" i="3" s="1"/>
  <c r="M32" i="3"/>
  <c r="N32" i="3" s="1"/>
  <c r="M26" i="3"/>
  <c r="M21" i="3"/>
  <c r="N21" i="3" s="1"/>
  <c r="M19" i="3"/>
  <c r="N19" i="3" s="1"/>
  <c r="M17" i="3"/>
  <c r="N17" i="3" s="1"/>
  <c r="M10" i="3"/>
  <c r="N10" i="3" s="1"/>
  <c r="M4" i="3"/>
  <c r="BD25" i="3"/>
  <c r="X112" i="3"/>
  <c r="Y112" i="3" s="1"/>
  <c r="X111" i="3"/>
  <c r="Y111" i="3" s="1"/>
  <c r="X110" i="3"/>
  <c r="Y110" i="3" s="1"/>
  <c r="X108" i="3"/>
  <c r="Y108" i="3" s="1"/>
  <c r="X107" i="3"/>
  <c r="Y107" i="3" s="1"/>
  <c r="X106" i="3"/>
  <c r="Y106" i="3" s="1"/>
  <c r="X109" i="3"/>
  <c r="Y109" i="3" s="1"/>
  <c r="X101" i="3"/>
  <c r="Y101" i="3" s="1"/>
  <c r="X103" i="3"/>
  <c r="X98" i="3"/>
  <c r="Y98" i="3" s="1"/>
  <c r="X105" i="3"/>
  <c r="Y105" i="3" s="1"/>
  <c r="X100" i="3"/>
  <c r="Y100" i="3" s="1"/>
  <c r="X99" i="3"/>
  <c r="Y99" i="3" s="1"/>
  <c r="X95" i="3"/>
  <c r="Y95" i="3" s="1"/>
  <c r="X104" i="3"/>
  <c r="Y104" i="3" s="1"/>
  <c r="X90" i="3"/>
  <c r="Y90" i="3" s="1"/>
  <c r="X86" i="3"/>
  <c r="Y86" i="3" s="1"/>
  <c r="X96" i="3"/>
  <c r="Y96" i="3" s="1"/>
  <c r="X87" i="3"/>
  <c r="Y87" i="3" s="1"/>
  <c r="X92" i="3"/>
  <c r="X89" i="3"/>
  <c r="Y89" i="3" s="1"/>
  <c r="X85" i="3"/>
  <c r="Y85" i="3" s="1"/>
  <c r="X77" i="3"/>
  <c r="Y77" i="3" s="1"/>
  <c r="X73" i="3"/>
  <c r="Y73" i="3" s="1"/>
  <c r="X94" i="3"/>
  <c r="Y94" i="3" s="1"/>
  <c r="X84" i="3"/>
  <c r="Y84" i="3" s="1"/>
  <c r="X82" i="3"/>
  <c r="Y82" i="3" s="1"/>
  <c r="X78" i="3"/>
  <c r="Y78" i="3" s="1"/>
  <c r="X74" i="3"/>
  <c r="Y74" i="3" s="1"/>
  <c r="X93" i="3"/>
  <c r="Y93" i="3" s="1"/>
  <c r="X60" i="3"/>
  <c r="Y60" i="3" s="1"/>
  <c r="X55" i="3"/>
  <c r="Y55" i="3" s="1"/>
  <c r="X97" i="3"/>
  <c r="Y97" i="3" s="1"/>
  <c r="X81" i="3"/>
  <c r="X76" i="3"/>
  <c r="Y76" i="3" s="1"/>
  <c r="X72" i="3"/>
  <c r="Y72" i="3" s="1"/>
  <c r="X68" i="3"/>
  <c r="Y68" i="3" s="1"/>
  <c r="X66" i="3"/>
  <c r="Y66" i="3" s="1"/>
  <c r="X64" i="3"/>
  <c r="Y64" i="3" s="1"/>
  <c r="X61" i="3"/>
  <c r="Y61" i="3" s="1"/>
  <c r="X56" i="3"/>
  <c r="Y56" i="3" s="1"/>
  <c r="X83" i="3"/>
  <c r="Y83" i="3" s="1"/>
  <c r="X79" i="3"/>
  <c r="Y79" i="3" s="1"/>
  <c r="X71" i="3"/>
  <c r="Y71" i="3" s="1"/>
  <c r="X70" i="3"/>
  <c r="X52" i="3"/>
  <c r="Y52" i="3" s="1"/>
  <c r="X48" i="3"/>
  <c r="X43" i="3"/>
  <c r="Y43" i="3" s="1"/>
  <c r="X41" i="3"/>
  <c r="Y41" i="3" s="1"/>
  <c r="X40" i="3"/>
  <c r="Y40" i="3" s="1"/>
  <c r="X39" i="3"/>
  <c r="Y39" i="3" s="1"/>
  <c r="X38" i="3"/>
  <c r="Y38" i="3" s="1"/>
  <c r="X37" i="3"/>
  <c r="X35" i="3"/>
  <c r="Y35" i="3" s="1"/>
  <c r="X34" i="3"/>
  <c r="Y34" i="3" s="1"/>
  <c r="X33" i="3"/>
  <c r="Y33" i="3" s="1"/>
  <c r="X32" i="3"/>
  <c r="Y32" i="3" s="1"/>
  <c r="X31" i="3"/>
  <c r="Y31" i="3" s="1"/>
  <c r="X30" i="3"/>
  <c r="Y30" i="3" s="1"/>
  <c r="X29" i="3"/>
  <c r="Y29" i="3" s="1"/>
  <c r="X28" i="3"/>
  <c r="Y28" i="3" s="1"/>
  <c r="X27" i="3"/>
  <c r="Y27" i="3" s="1"/>
  <c r="X26" i="3"/>
  <c r="X24" i="3"/>
  <c r="Y24" i="3" s="1"/>
  <c r="X23" i="3"/>
  <c r="Y23" i="3" s="1"/>
  <c r="X22" i="3"/>
  <c r="Y22" i="3" s="1"/>
  <c r="X21" i="3"/>
  <c r="Y21" i="3" s="1"/>
  <c r="X20" i="3"/>
  <c r="Y20" i="3" s="1"/>
  <c r="X19" i="3"/>
  <c r="Y19" i="3" s="1"/>
  <c r="X18" i="3"/>
  <c r="Y18" i="3" s="1"/>
  <c r="X17" i="3"/>
  <c r="Y17" i="3" s="1"/>
  <c r="X16" i="3"/>
  <c r="Y16" i="3" s="1"/>
  <c r="X15" i="3"/>
  <c r="X13" i="3"/>
  <c r="Y13" i="3" s="1"/>
  <c r="X12" i="3"/>
  <c r="Y12" i="3" s="1"/>
  <c r="X11" i="3"/>
  <c r="Y11" i="3" s="1"/>
  <c r="X10" i="3"/>
  <c r="Y10" i="3" s="1"/>
  <c r="X9" i="3"/>
  <c r="Y9" i="3" s="1"/>
  <c r="X8" i="3"/>
  <c r="Y8" i="3" s="1"/>
  <c r="X7" i="3"/>
  <c r="Y7" i="3" s="1"/>
  <c r="X6" i="3"/>
  <c r="Y6" i="3" s="1"/>
  <c r="X5" i="3"/>
  <c r="Y5" i="3" s="1"/>
  <c r="X4" i="3"/>
  <c r="Y4" i="3" s="1"/>
  <c r="X88" i="3"/>
  <c r="Y88" i="3" s="1"/>
  <c r="X75" i="3"/>
  <c r="Y75" i="3" s="1"/>
  <c r="X62" i="3"/>
  <c r="Y62" i="3" s="1"/>
  <c r="X57" i="3"/>
  <c r="Y57" i="3" s="1"/>
  <c r="X53" i="3"/>
  <c r="Y53" i="3" s="1"/>
  <c r="X49" i="3"/>
  <c r="Y49" i="3" s="1"/>
  <c r="X44" i="3"/>
  <c r="Y44" i="3" s="1"/>
  <c r="X65" i="3"/>
  <c r="Y65" i="3" s="1"/>
  <c r="X67" i="3"/>
  <c r="Y67" i="3" s="1"/>
  <c r="X59" i="3"/>
  <c r="X51" i="3"/>
  <c r="Y51" i="3" s="1"/>
  <c r="X46" i="3"/>
  <c r="Y46" i="3" s="1"/>
  <c r="X42" i="3"/>
  <c r="Y42" i="3" s="1"/>
  <c r="X63" i="3"/>
  <c r="Y63" i="3" s="1"/>
  <c r="X54" i="3"/>
  <c r="Y54" i="3" s="1"/>
  <c r="X50" i="3"/>
  <c r="Y50" i="3" s="1"/>
  <c r="X45" i="3"/>
  <c r="Y45" i="3" s="1"/>
  <c r="CK113" i="3"/>
  <c r="BD36" i="3"/>
  <c r="CL112" i="3"/>
  <c r="CM112" i="3" s="1"/>
  <c r="CL111" i="3"/>
  <c r="CM111" i="3" s="1"/>
  <c r="CL110" i="3"/>
  <c r="CM110" i="3" s="1"/>
  <c r="CL109" i="3"/>
  <c r="CM109" i="3" s="1"/>
  <c r="CL108" i="3"/>
  <c r="CM108" i="3" s="1"/>
  <c r="CL105" i="3"/>
  <c r="CM105" i="3" s="1"/>
  <c r="CL106" i="3"/>
  <c r="CM106" i="3" s="1"/>
  <c r="CL104" i="3"/>
  <c r="CM104" i="3" s="1"/>
  <c r="CL99" i="3"/>
  <c r="CM99" i="3" s="1"/>
  <c r="CL95" i="3"/>
  <c r="CM95" i="3" s="1"/>
  <c r="CL107" i="3"/>
  <c r="CM107" i="3" s="1"/>
  <c r="CL101" i="3"/>
  <c r="CM101" i="3" s="1"/>
  <c r="CL96" i="3"/>
  <c r="CM96" i="3" s="1"/>
  <c r="CL92" i="3"/>
  <c r="CL100" i="3"/>
  <c r="CM100" i="3" s="1"/>
  <c r="CL97" i="3"/>
  <c r="CM97" i="3" s="1"/>
  <c r="CL93" i="3"/>
  <c r="CM93" i="3" s="1"/>
  <c r="CL87" i="3"/>
  <c r="CM87" i="3" s="1"/>
  <c r="CL88" i="3"/>
  <c r="CM88" i="3" s="1"/>
  <c r="CL84" i="3"/>
  <c r="CM84" i="3" s="1"/>
  <c r="CL98" i="3"/>
  <c r="CM98" i="3" s="1"/>
  <c r="CL86" i="3"/>
  <c r="CM86" i="3" s="1"/>
  <c r="CL78" i="3"/>
  <c r="CM78" i="3" s="1"/>
  <c r="CL74" i="3"/>
  <c r="CM74" i="3" s="1"/>
  <c r="CL70" i="3"/>
  <c r="CL103" i="3"/>
  <c r="CL89" i="3"/>
  <c r="CM89" i="3" s="1"/>
  <c r="CL85" i="3"/>
  <c r="CM85" i="3" s="1"/>
  <c r="CL83" i="3"/>
  <c r="CM83" i="3" s="1"/>
  <c r="CL81" i="3"/>
  <c r="CL75" i="3"/>
  <c r="CM75" i="3" s="1"/>
  <c r="CL71" i="3"/>
  <c r="CM71" i="3" s="1"/>
  <c r="CL94" i="3"/>
  <c r="CM94" i="3" s="1"/>
  <c r="CL79" i="3"/>
  <c r="CM79" i="3" s="1"/>
  <c r="CL61" i="3"/>
  <c r="CM61" i="3" s="1"/>
  <c r="CL56" i="3"/>
  <c r="CM56" i="3" s="1"/>
  <c r="CL82" i="3"/>
  <c r="CM82" i="3" s="1"/>
  <c r="CL77" i="3"/>
  <c r="CM77" i="3" s="1"/>
  <c r="CL73" i="3"/>
  <c r="CM73" i="3" s="1"/>
  <c r="CL67" i="3"/>
  <c r="CM67" i="3" s="1"/>
  <c r="CL65" i="3"/>
  <c r="CM65" i="3" s="1"/>
  <c r="CL63" i="3"/>
  <c r="CM63" i="3" s="1"/>
  <c r="CL62" i="3"/>
  <c r="CM62" i="3" s="1"/>
  <c r="CL57" i="3"/>
  <c r="CM57" i="3" s="1"/>
  <c r="CL90" i="3"/>
  <c r="CM90" i="3" s="1"/>
  <c r="CL72" i="3"/>
  <c r="CM72" i="3" s="1"/>
  <c r="CL59" i="3"/>
  <c r="CL54" i="3"/>
  <c r="CM54" i="3" s="1"/>
  <c r="CL50" i="3"/>
  <c r="CM50" i="3" s="1"/>
  <c r="CL45" i="3"/>
  <c r="CM45" i="3" s="1"/>
  <c r="CL41" i="3"/>
  <c r="CM41" i="3" s="1"/>
  <c r="CL31" i="3"/>
  <c r="CM31" i="3" s="1"/>
  <c r="CL30" i="3"/>
  <c r="CM30" i="3" s="1"/>
  <c r="CL29" i="3"/>
  <c r="CM29" i="3" s="1"/>
  <c r="CL28" i="3"/>
  <c r="CM28" i="3" s="1"/>
  <c r="CL27" i="3"/>
  <c r="CM27" i="3" s="1"/>
  <c r="CL26" i="3"/>
  <c r="CL24" i="3"/>
  <c r="CM24" i="3" s="1"/>
  <c r="CL23" i="3"/>
  <c r="CM23" i="3" s="1"/>
  <c r="CL22" i="3"/>
  <c r="CM22" i="3" s="1"/>
  <c r="CL21" i="3"/>
  <c r="CM21" i="3" s="1"/>
  <c r="CL20" i="3"/>
  <c r="CM20" i="3" s="1"/>
  <c r="CL19" i="3"/>
  <c r="CM19" i="3" s="1"/>
  <c r="CL18" i="3"/>
  <c r="CM18" i="3" s="1"/>
  <c r="CL17" i="3"/>
  <c r="CM17" i="3" s="1"/>
  <c r="CL16" i="3"/>
  <c r="CM16" i="3" s="1"/>
  <c r="CL15" i="3"/>
  <c r="CL13" i="3"/>
  <c r="CM13" i="3" s="1"/>
  <c r="CL12" i="3"/>
  <c r="CM12" i="3" s="1"/>
  <c r="CL11" i="3"/>
  <c r="CM11" i="3" s="1"/>
  <c r="CL10" i="3"/>
  <c r="CM10" i="3" s="1"/>
  <c r="CL9" i="3"/>
  <c r="CM9" i="3" s="1"/>
  <c r="CL8" i="3"/>
  <c r="CM8" i="3" s="1"/>
  <c r="CL7" i="3"/>
  <c r="CM7" i="3" s="1"/>
  <c r="CL6" i="3"/>
  <c r="CM6" i="3" s="1"/>
  <c r="CL5" i="3"/>
  <c r="CM5" i="3" s="1"/>
  <c r="CL4" i="3"/>
  <c r="CL64" i="3"/>
  <c r="CM64" i="3" s="1"/>
  <c r="CL51" i="3"/>
  <c r="CM51" i="3" s="1"/>
  <c r="CL46" i="3"/>
  <c r="CM46" i="3" s="1"/>
  <c r="CL42" i="3"/>
  <c r="CM42" i="3" s="1"/>
  <c r="CL76" i="3"/>
  <c r="CM76" i="3" s="1"/>
  <c r="CL66" i="3"/>
  <c r="CM66" i="3" s="1"/>
  <c r="CL52" i="3"/>
  <c r="CM52" i="3" s="1"/>
  <c r="CL48" i="3"/>
  <c r="CL43" i="3"/>
  <c r="CM43" i="3" s="1"/>
  <c r="CL68" i="3"/>
  <c r="CM68" i="3" s="1"/>
  <c r="CL60" i="3"/>
  <c r="CM60" i="3" s="1"/>
  <c r="CL53" i="3"/>
  <c r="CM53" i="3" s="1"/>
  <c r="CL49" i="3"/>
  <c r="CM49" i="3" s="1"/>
  <c r="CL44" i="3"/>
  <c r="CM44" i="3" s="1"/>
  <c r="CL38" i="3"/>
  <c r="CM38" i="3" s="1"/>
  <c r="CL35" i="3"/>
  <c r="CM35" i="3" s="1"/>
  <c r="CL33" i="3"/>
  <c r="CM33" i="3" s="1"/>
  <c r="CL39" i="3"/>
  <c r="CM39" i="3" s="1"/>
  <c r="CL40" i="3"/>
  <c r="CM40" i="3" s="1"/>
  <c r="CL55" i="3"/>
  <c r="CM55" i="3" s="1"/>
  <c r="CL37" i="3"/>
  <c r="CL34" i="3"/>
  <c r="CM34" i="3" s="1"/>
  <c r="CL32" i="3"/>
  <c r="CM32" i="3" s="1"/>
  <c r="CV14" i="3"/>
  <c r="CV91" i="3"/>
  <c r="CV102" i="3"/>
  <c r="CK47" i="3"/>
  <c r="CK80" i="3"/>
  <c r="BE112" i="3"/>
  <c r="BF112" i="3" s="1"/>
  <c r="BE110" i="3"/>
  <c r="BF110" i="3" s="1"/>
  <c r="BE109" i="3"/>
  <c r="BF109" i="3" s="1"/>
  <c r="BE108" i="3"/>
  <c r="BF108" i="3" s="1"/>
  <c r="BE101" i="3"/>
  <c r="BF101" i="3" s="1"/>
  <c r="BE111" i="3"/>
  <c r="BF111" i="3" s="1"/>
  <c r="BE106" i="3"/>
  <c r="BF106" i="3" s="1"/>
  <c r="BE105" i="3"/>
  <c r="BF105" i="3" s="1"/>
  <c r="BE100" i="3"/>
  <c r="BF100" i="3" s="1"/>
  <c r="BE99" i="3"/>
  <c r="BF99" i="3" s="1"/>
  <c r="BE98" i="3"/>
  <c r="BF98" i="3" s="1"/>
  <c r="BE97" i="3"/>
  <c r="BF97" i="3" s="1"/>
  <c r="BE96" i="3"/>
  <c r="BF96" i="3" s="1"/>
  <c r="BE95" i="3"/>
  <c r="BF95" i="3" s="1"/>
  <c r="BE94" i="3"/>
  <c r="BF94" i="3" s="1"/>
  <c r="BE93" i="3"/>
  <c r="BF93" i="3" s="1"/>
  <c r="BE92" i="3"/>
  <c r="BF92" i="3" s="1"/>
  <c r="BE90" i="3"/>
  <c r="BF90" i="3" s="1"/>
  <c r="BE89" i="3"/>
  <c r="BF89" i="3" s="1"/>
  <c r="BE88" i="3"/>
  <c r="BF88" i="3" s="1"/>
  <c r="BE87" i="3"/>
  <c r="BF87" i="3" s="1"/>
  <c r="BE86" i="3"/>
  <c r="BF86" i="3" s="1"/>
  <c r="BE85" i="3"/>
  <c r="BF85" i="3" s="1"/>
  <c r="BE107" i="3"/>
  <c r="BF107" i="3" s="1"/>
  <c r="BE84" i="3"/>
  <c r="BF84" i="3" s="1"/>
  <c r="BE83" i="3"/>
  <c r="BF83" i="3" s="1"/>
  <c r="BE82" i="3"/>
  <c r="BF82" i="3" s="1"/>
  <c r="BE81" i="3"/>
  <c r="BF81" i="3" s="1"/>
  <c r="BE79" i="3"/>
  <c r="BF79" i="3" s="1"/>
  <c r="BE78" i="3"/>
  <c r="BF78" i="3" s="1"/>
  <c r="BE77" i="3"/>
  <c r="BF77" i="3" s="1"/>
  <c r="BE76" i="3"/>
  <c r="BF76" i="3" s="1"/>
  <c r="BE75" i="3"/>
  <c r="BF75" i="3" s="1"/>
  <c r="BE74" i="3"/>
  <c r="BF74" i="3" s="1"/>
  <c r="BE73" i="3"/>
  <c r="BF73" i="3" s="1"/>
  <c r="BE72" i="3"/>
  <c r="BF72" i="3" s="1"/>
  <c r="BE71" i="3"/>
  <c r="BF71" i="3" s="1"/>
  <c r="BE70" i="3"/>
  <c r="BE104" i="3"/>
  <c r="BF104" i="3" s="1"/>
  <c r="BE103" i="3"/>
  <c r="BE68" i="3"/>
  <c r="BF68" i="3" s="1"/>
  <c r="BE67" i="3"/>
  <c r="BF67" i="3" s="1"/>
  <c r="BE66" i="3"/>
  <c r="BF66" i="3" s="1"/>
  <c r="BE65" i="3"/>
  <c r="BF65" i="3" s="1"/>
  <c r="BE64" i="3"/>
  <c r="BF64" i="3" s="1"/>
  <c r="BE63" i="3"/>
  <c r="BF63" i="3" s="1"/>
  <c r="BE62" i="3"/>
  <c r="BF62" i="3" s="1"/>
  <c r="BE61" i="3"/>
  <c r="BF61" i="3" s="1"/>
  <c r="BE60" i="3"/>
  <c r="BF60" i="3" s="1"/>
  <c r="BE59" i="3"/>
  <c r="BE57" i="3"/>
  <c r="BF57" i="3" s="1"/>
  <c r="BE56" i="3"/>
  <c r="BF56" i="3" s="1"/>
  <c r="BE55" i="3"/>
  <c r="BF55" i="3" s="1"/>
  <c r="BE54" i="3"/>
  <c r="BF54" i="3" s="1"/>
  <c r="BE53" i="3"/>
  <c r="BF53" i="3" s="1"/>
  <c r="BE52" i="3"/>
  <c r="BF52" i="3" s="1"/>
  <c r="BE51" i="3"/>
  <c r="BF51" i="3" s="1"/>
  <c r="BE50" i="3"/>
  <c r="BF50" i="3" s="1"/>
  <c r="BE49" i="3"/>
  <c r="BF49" i="3" s="1"/>
  <c r="BE48" i="3"/>
  <c r="BE46" i="3"/>
  <c r="BF46" i="3" s="1"/>
  <c r="BE45" i="3"/>
  <c r="BF45" i="3" s="1"/>
  <c r="BE44" i="3"/>
  <c r="BF44" i="3" s="1"/>
  <c r="BE43" i="3"/>
  <c r="BF43" i="3" s="1"/>
  <c r="BE42" i="3"/>
  <c r="BF42" i="3" s="1"/>
  <c r="BE41" i="3"/>
  <c r="BF41" i="3" s="1"/>
  <c r="BE39" i="3"/>
  <c r="BF39" i="3" s="1"/>
  <c r="BE37" i="3"/>
  <c r="BF37" i="3" s="1"/>
  <c r="BE38" i="3"/>
  <c r="BF38" i="3" s="1"/>
  <c r="BE6" i="3"/>
  <c r="BF6" i="3" s="1"/>
  <c r="BE4" i="3"/>
  <c r="BE30" i="3"/>
  <c r="BF30" i="3" s="1"/>
  <c r="BE28" i="3"/>
  <c r="BF28" i="3" s="1"/>
  <c r="BE23" i="3"/>
  <c r="BF23" i="3" s="1"/>
  <c r="BE15" i="3"/>
  <c r="BE12" i="3"/>
  <c r="BF12" i="3" s="1"/>
  <c r="BE8" i="3"/>
  <c r="BF8" i="3" s="1"/>
  <c r="BE40" i="3"/>
  <c r="BF40" i="3" s="1"/>
  <c r="BE34" i="3"/>
  <c r="BF34" i="3" s="1"/>
  <c r="BE32" i="3"/>
  <c r="BF32" i="3" s="1"/>
  <c r="BE31" i="3"/>
  <c r="BF31" i="3" s="1"/>
  <c r="BE29" i="3"/>
  <c r="BF29" i="3" s="1"/>
  <c r="BE27" i="3"/>
  <c r="BF27" i="3" s="1"/>
  <c r="BE24" i="3"/>
  <c r="BF24" i="3" s="1"/>
  <c r="BE22" i="3"/>
  <c r="BF22" i="3" s="1"/>
  <c r="BE20" i="3"/>
  <c r="BF20" i="3" s="1"/>
  <c r="BE18" i="3"/>
  <c r="BF18" i="3" s="1"/>
  <c r="BE16" i="3"/>
  <c r="BF16" i="3" s="1"/>
  <c r="BE13" i="3"/>
  <c r="BF13" i="3" s="1"/>
  <c r="BE11" i="3"/>
  <c r="BF11" i="3" s="1"/>
  <c r="BE9" i="3"/>
  <c r="BF9" i="3" s="1"/>
  <c r="BE5" i="3"/>
  <c r="BF5" i="3" s="1"/>
  <c r="BE35" i="3"/>
  <c r="BF35" i="3" s="1"/>
  <c r="BE33" i="3"/>
  <c r="BF33" i="3" s="1"/>
  <c r="BE26" i="3"/>
  <c r="BE21" i="3"/>
  <c r="BF21" i="3" s="1"/>
  <c r="BE19" i="3"/>
  <c r="BF19" i="3" s="1"/>
  <c r="BE17" i="3"/>
  <c r="BF17" i="3" s="1"/>
  <c r="BE10" i="3"/>
  <c r="BF10" i="3" s="1"/>
  <c r="BE7" i="3"/>
  <c r="BF7" i="3" s="1"/>
  <c r="Y92" i="3"/>
  <c r="L25" i="3"/>
  <c r="L102" i="3"/>
  <c r="Y37" i="3"/>
  <c r="BD47" i="3"/>
  <c r="BD113" i="3"/>
  <c r="Y15" i="3"/>
  <c r="CV25" i="3"/>
  <c r="CV69" i="3"/>
  <c r="CV80" i="3"/>
  <c r="CV113" i="3"/>
  <c r="W14" i="3"/>
  <c r="W36" i="3"/>
  <c r="W58" i="3"/>
  <c r="W69" i="3"/>
  <c r="W91" i="3"/>
  <c r="CX25" i="3" l="1"/>
  <c r="BE36" i="3"/>
  <c r="Y14" i="3"/>
  <c r="BE25" i="3"/>
  <c r="BF26" i="3"/>
  <c r="BF36" i="3" s="1"/>
  <c r="X36" i="3"/>
  <c r="Y26" i="3"/>
  <c r="Y36" i="3" s="1"/>
  <c r="CW58" i="3"/>
  <c r="CX48" i="3"/>
  <c r="CX58" i="3" s="1"/>
  <c r="BE80" i="3"/>
  <c r="BF70" i="3"/>
  <c r="BF80" i="3" s="1"/>
  <c r="CL69" i="3"/>
  <c r="M102" i="3"/>
  <c r="N92" i="3"/>
  <c r="N102" i="3" s="1"/>
  <c r="M113" i="3"/>
  <c r="N103" i="3"/>
  <c r="N113" i="3" s="1"/>
  <c r="N47" i="3"/>
  <c r="CW14" i="3"/>
  <c r="Y25" i="3"/>
  <c r="Y102" i="3"/>
  <c r="BE102" i="3"/>
  <c r="CM59" i="3"/>
  <c r="CM69" i="3" s="1"/>
  <c r="CL47" i="3"/>
  <c r="CM37" i="3"/>
  <c r="CM47" i="3" s="1"/>
  <c r="CL91" i="3"/>
  <c r="CM81" i="3"/>
  <c r="CM91" i="3" s="1"/>
  <c r="CL113" i="3"/>
  <c r="CM103" i="3"/>
  <c r="CM113" i="3" s="1"/>
  <c r="CL102" i="3"/>
  <c r="CM92" i="3"/>
  <c r="CM102" i="3" s="1"/>
  <c r="X69" i="3"/>
  <c r="Y59" i="3"/>
  <c r="Y69" i="3" s="1"/>
  <c r="X25" i="3"/>
  <c r="X47" i="3"/>
  <c r="X80" i="3"/>
  <c r="Y70" i="3"/>
  <c r="Y80" i="3" s="1"/>
  <c r="X113" i="3"/>
  <c r="Y103" i="3"/>
  <c r="Y113" i="3" s="1"/>
  <c r="M36" i="3"/>
  <c r="M25" i="3"/>
  <c r="CW47" i="3"/>
  <c r="CW69" i="3"/>
  <c r="CX59" i="3"/>
  <c r="CX69" i="3" s="1"/>
  <c r="CW91" i="3"/>
  <c r="CX81" i="3"/>
  <c r="CX91" i="3" s="1"/>
  <c r="BE14" i="3"/>
  <c r="BF4" i="3"/>
  <c r="BF14" i="3" s="1"/>
  <c r="X14" i="3"/>
  <c r="X58" i="3"/>
  <c r="Y48" i="3"/>
  <c r="Y58" i="3" s="1"/>
  <c r="BF91" i="3"/>
  <c r="CW80" i="3"/>
  <c r="CX70" i="3"/>
  <c r="CX80" i="3" s="1"/>
  <c r="CW102" i="3"/>
  <c r="CX92" i="3"/>
  <c r="CX102" i="3" s="1"/>
  <c r="CW113" i="3"/>
  <c r="CX103" i="3"/>
  <c r="CX113" i="3" s="1"/>
  <c r="N25" i="3"/>
  <c r="BF47" i="3"/>
  <c r="BE69" i="3"/>
  <c r="BF59" i="3"/>
  <c r="BF69" i="3" s="1"/>
  <c r="CL25" i="3"/>
  <c r="CM15" i="3"/>
  <c r="CM25" i="3" s="1"/>
  <c r="X91" i="3"/>
  <c r="Y81" i="3"/>
  <c r="Y91" i="3" s="1"/>
  <c r="M14" i="3"/>
  <c r="N4" i="3"/>
  <c r="M58" i="3"/>
  <c r="N48" i="3"/>
  <c r="N58" i="3" s="1"/>
  <c r="M80" i="3"/>
  <c r="N70" i="3"/>
  <c r="N80" i="3" s="1"/>
  <c r="CX36" i="3"/>
  <c r="CW36" i="3"/>
  <c r="CX47" i="3"/>
  <c r="Y47" i="3"/>
  <c r="BE47" i="3"/>
  <c r="BE58" i="3"/>
  <c r="BF48" i="3"/>
  <c r="BF58" i="3" s="1"/>
  <c r="BE113" i="3"/>
  <c r="BF103" i="3"/>
  <c r="BF113" i="3" s="1"/>
  <c r="BE91" i="3"/>
  <c r="CX4" i="3"/>
  <c r="BF102" i="3"/>
  <c r="CL58" i="3"/>
  <c r="CL14" i="3"/>
  <c r="CM4" i="3"/>
  <c r="CL36" i="3"/>
  <c r="CM26" i="3"/>
  <c r="CM36" i="3" s="1"/>
  <c r="CL80" i="3"/>
  <c r="CM70" i="3"/>
  <c r="CM80" i="3" s="1"/>
  <c r="X102" i="3"/>
  <c r="BF15" i="3"/>
  <c r="BF25" i="3" s="1"/>
  <c r="M47" i="3"/>
  <c r="M69" i="3"/>
  <c r="N59" i="3"/>
  <c r="N69" i="3" s="1"/>
  <c r="M91" i="3"/>
  <c r="N81" i="3"/>
  <c r="N91" i="3" s="1"/>
  <c r="N26" i="3"/>
  <c r="N36" i="3" s="1"/>
  <c r="CM48" i="3"/>
  <c r="CM58" i="3" s="1"/>
  <c r="CW25" i="3"/>
  <c r="CM14" i="3" l="1"/>
  <c r="N14" i="3"/>
  <c r="CX14" i="3"/>
</calcChain>
</file>

<file path=xl/sharedStrings.xml><?xml version="1.0" encoding="utf-8"?>
<sst xmlns="http://schemas.openxmlformats.org/spreadsheetml/2006/main" count="1088" uniqueCount="86">
  <si>
    <t>Ville</t>
  </si>
  <si>
    <t>Produit</t>
  </si>
  <si>
    <t>Vendeur</t>
  </si>
  <si>
    <t>Nombre</t>
  </si>
  <si>
    <t>Prix</t>
  </si>
  <si>
    <t>;B;TFMT</t>
  </si>
  <si>
    <t>;B;C=I;MIN=0</t>
  </si>
  <si>
    <t>;B;C=R;MIN=0</t>
  </si>
  <si>
    <t>Produit1</t>
  </si>
  <si>
    <t>Produit2</t>
  </si>
  <si>
    <t>Produit3</t>
  </si>
  <si>
    <t>Produit4</t>
  </si>
  <si>
    <t>Produit5</t>
  </si>
  <si>
    <t>Produit6</t>
  </si>
  <si>
    <t>Produit7</t>
  </si>
  <si>
    <t>Produit8</t>
  </si>
  <si>
    <t>Produit9</t>
  </si>
  <si>
    <t>Produit10</t>
  </si>
  <si>
    <t>Produit / Nombre</t>
  </si>
  <si>
    <t>__Nombre</t>
  </si>
  <si>
    <t>LigneData</t>
  </si>
  <si>
    <t>Colonnes à masquer</t>
  </si>
  <si>
    <t>GTPatnum</t>
  </si>
  <si>
    <t>Nb Lignes range base motif (peut être inscrit en dur au besoin)</t>
  </si>
  <si>
    <t>Produit suivant</t>
  </si>
  <si>
    <t>Ville suivante</t>
  </si>
  <si>
    <t>TCSSim_Motif</t>
  </si>
  <si>
    <t>TCSSim_Motif_Transpo</t>
  </si>
  <si>
    <t>Max GTPatNum</t>
  </si>
  <si>
    <t>Le total produit apparaît si le produit suivant est différent ou si la ville suivante est différente</t>
  </si>
  <si>
    <t>Le total ville apparaît si la ville suivante est différente</t>
  </si>
  <si>
    <t>Nombre / Produit</t>
  </si>
  <si>
    <t>Total</t>
  </si>
  <si>
    <t>Ligne Data</t>
  </si>
  <si>
    <t>Ville Suivante</t>
  </si>
  <si>
    <t>GtPatnum</t>
  </si>
  <si>
    <t>Max GTPATNUM</t>
  </si>
  <si>
    <t>Nb Lignes range base</t>
  </si>
  <si>
    <t>Produit préc</t>
  </si>
  <si>
    <t>Ville préc</t>
  </si>
  <si>
    <t>Ville&lt;&gt;Ville préc</t>
  </si>
  <si>
    <t>Prod&lt;&gt;Prod préc</t>
  </si>
  <si>
    <t>Nb Villes diff</t>
  </si>
  <si>
    <t>Nb Prod Diff</t>
  </si>
  <si>
    <t>Vendeur / Produit</t>
  </si>
  <si>
    <t>TCSSim_Motif_TranspoVV</t>
  </si>
  <si>
    <t>BU1</t>
  </si>
  <si>
    <t>BU2</t>
  </si>
  <si>
    <t>BU3</t>
  </si>
  <si>
    <t>BU4</t>
  </si>
  <si>
    <t>BU5</t>
  </si>
  <si>
    <t>Nb Produits / BU</t>
  </si>
  <si>
    <t>LigData</t>
  </si>
  <si>
    <t>Grand Total</t>
  </si>
  <si>
    <t>Nb lignes range base</t>
  </si>
  <si>
    <t>GTPATNum</t>
  </si>
  <si>
    <t>Vendeur1</t>
  </si>
  <si>
    <t>Vendeur2</t>
  </si>
  <si>
    <t>Vendeur3</t>
  </si>
  <si>
    <t>Vendeur4</t>
  </si>
  <si>
    <t>Vendeur5</t>
  </si>
  <si>
    <t>Vendeur6</t>
  </si>
  <si>
    <t>Vendeur7</t>
  </si>
  <si>
    <t>Vendeur8</t>
  </si>
  <si>
    <t>Vendeur9</t>
  </si>
  <si>
    <t>Vendeur10</t>
  </si>
  <si>
    <t>__Ville;B;TFMT</t>
  </si>
  <si>
    <t>__Vendeur;B;TFMT</t>
  </si>
  <si>
    <t>Nb Col Total</t>
  </si>
  <si>
    <t>Pos Total</t>
  </si>
  <si>
    <t>Pos Item Dim 1</t>
  </si>
  <si>
    <t>Pos Item Dim 1 Cumul</t>
  </si>
  <si>
    <t>BU</t>
  </si>
  <si>
    <t>Crit masquage</t>
  </si>
  <si>
    <t>BU / Produit / Nombre</t>
  </si>
  <si>
    <t>Critère affichage :
- valeur en ligne 2 ou 3 (items des dimensions colonnes) sauf pour les totaux
- valeur inscrite dans les lignes de données
- valeur pour l'item supérieur précédent si colonne nouvel item
- valeur pour l'item inférieur précédent
- valeur pour l'item supérieur courant sur une colonne de total</t>
  </si>
  <si>
    <t>TVV__BU</t>
  </si>
  <si>
    <t>Lig Total</t>
  </si>
  <si>
    <t>Lig Item Dim 1</t>
  </si>
  <si>
    <t>Lig Item Dim 1 cumul</t>
  </si>
  <si>
    <t>TVV__Ville</t>
  </si>
  <si>
    <t>TCSSim_Motif_Simple</t>
  </si>
  <si>
    <t>Condition masquage</t>
  </si>
  <si>
    <t>Ville_saisie</t>
  </si>
  <si>
    <t>Produit_saisi</t>
  </si>
  <si>
    <t>TCSSim_Motif2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</si>
</sst>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FE5F7"/>
        <bgColor indexed="64"/>
      </patternFill>
    </fill>
    <fill>
      <patternFill patternType="solid">
        <fgColor rgb="FFFFCC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7" borderId="0"/>
    <xf numFmtId="0" fontId="1" fillId="7" borderId="0"/>
  </cellStyleXfs>
  <cellXfs count="1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5" borderId="0" xfId="0" applyFill="1"/>
    <xf numFmtId="0" fontId="0" fillId="4" borderId="0" xfId="0" applyFill="1"/>
    <xf numFmtId="0" fontId="0" fillId="0" borderId="0" xfId="0" applyFill="1"/>
    <xf numFmtId="0" fontId="0" fillId="6" borderId="0" xfId="0" applyFill="1"/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0" borderId="0" xfId="0" applyAlignment="1">
      <alignment vertical="center"/>
    </xf>
    <xf numFmtId="0" fontId="1" fillId="7" borderId="0" xfId="1"/>
    <xf numFmtId="0" fontId="1" fillId="7" borderId="0" xfId="2"/>
    <xf numFmtId="0" fontId="0" fillId="0" borderId="0" xfId="0" applyAlignment="1">
      <alignment horizontal="left" wrapText="1"/>
    </xf>
  </cellXfs>
  <cellStyles count="3">
    <cellStyle name="DimCol1" xfId="2"/>
    <cellStyle name="DimLigne1" xfId="1"/>
    <cellStyle name="Normal" xfId="0" builtinId="0"/>
  </cellStyles>
  <dxfs count="12"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7F7FF"/>
        </patternFill>
      </fill>
    </dxf>
    <dxf>
      <fill>
        <patternFill>
          <bgColor rgb="FFEFE5F7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7F7FF"/>
        </patternFill>
      </fill>
    </dxf>
    <dxf>
      <fill>
        <patternFill>
          <bgColor rgb="FFEFE5F7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</dxfs>
  <tableStyles count="0" defaultTableStyle="TableStyleMedium2" defaultPivotStyle="PivotStyleLight16"/>
  <colors>
    <mruColors>
      <color rgb="FFFFCC00"/>
      <color rgb="FFEFE5F7"/>
      <color rgb="FFF7F7FF"/>
      <color rgb="FFFFE69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755373</xdr:colOff>
      <xdr:row>11</xdr:row>
      <xdr:rowOff>31805</xdr:rowOff>
    </xdr:from>
    <xdr:to>
      <xdr:col>9</xdr:col>
      <xdr:colOff>413467</xdr:colOff>
      <xdr:row>14</xdr:row>
      <xdr:rowOff>95415</xdr:rowOff>
    </xdr:to>
    <xdr:sp macro="" textlink="">
      <xdr:nvSpPr>
        <xdr:cNvPr id="2" name="Rectangle 1"/>
        <xdr:cNvSpPr/>
      </xdr:nvSpPr>
      <xdr:spPr>
        <a:xfrm>
          <a:off x="6528020" y="1956021"/>
          <a:ext cx="2870421" cy="636104"/>
        </a:xfrm>
        <a:prstGeom prst="wedgeRectCallout">
          <a:avLst>
            <a:gd name="adj1" fmla="val -51983"/>
            <a:gd name="adj2" fmla="val -161970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Les plages</a:t>
          </a:r>
          <a:r>
            <a:rPr lang="fr-FR" sz="1100" baseline="0"/>
            <a:t> des totaux pointent sur des plages réduites lorsque la ligne du total n'est pas affichée, afin d'optimiser les calculs</a:t>
          </a:r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755373</xdr:colOff>
      <xdr:row>11</xdr:row>
      <xdr:rowOff>31805</xdr:rowOff>
    </xdr:from>
    <xdr:to>
      <xdr:col>9</xdr:col>
      <xdr:colOff>413467</xdr:colOff>
      <xdr:row>14</xdr:row>
      <xdr:rowOff>95415</xdr:rowOff>
    </xdr:to>
    <xdr:sp macro="" textlink="">
      <xdr:nvSpPr>
        <xdr:cNvPr id="2" name="Rectangle 1"/>
        <xdr:cNvSpPr/>
      </xdr:nvSpPr>
      <xdr:spPr>
        <a:xfrm>
          <a:off x="6528020" y="1956021"/>
          <a:ext cx="2870421" cy="636104"/>
        </a:xfrm>
        <a:prstGeom prst="wedgeRectCallout">
          <a:avLst>
            <a:gd name="adj1" fmla="val -51983"/>
            <a:gd name="adj2" fmla="val -161970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Les plages</a:t>
          </a:r>
          <a:r>
            <a:rPr lang="fr-FR" sz="1100" baseline="0"/>
            <a:t> des totaux pointent sur des plages réduites lorsque la ligne du total n'est pas affichée, afin d'optimiser les calculs</a:t>
          </a:r>
          <a:endParaRPr lang="fr-FR" sz="1100"/>
        </a:p>
      </xdr:txBody>
    </xdr:sp>
    <xdr:clientData/>
  </xdr:twoCellAnchor>
  <xdr:twoCellAnchor>
    <xdr:from>
      <xdr:col>3</xdr:col>
      <xdr:colOff>31805</xdr:colOff>
      <xdr:row>11</xdr:row>
      <xdr:rowOff>143123</xdr:rowOff>
    </xdr:from>
    <xdr:to>
      <xdr:col>5</xdr:col>
      <xdr:colOff>707666</xdr:colOff>
      <xdr:row>15</xdr:row>
      <xdr:rowOff>15902</xdr:rowOff>
    </xdr:to>
    <xdr:sp macro="" textlink="">
      <xdr:nvSpPr>
        <xdr:cNvPr id="3" name="Rectangle 2"/>
        <xdr:cNvSpPr/>
      </xdr:nvSpPr>
      <xdr:spPr>
        <a:xfrm>
          <a:off x="2512612" y="2067339"/>
          <a:ext cx="2870421" cy="636104"/>
        </a:xfrm>
        <a:prstGeom prst="wedgeRectCallout">
          <a:avLst>
            <a:gd name="adj1" fmla="val -31761"/>
            <a:gd name="adj2" fmla="val -241970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Si la ville renseignée est vide, on considère que c'est la ville précédente qui est implicitement renseignée : attention aux données à intégrer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workbookViewId="0">
      <pane ySplit="5" topLeftCell="A6" activePane="bottomLeft" state="frozenSplit"/>
      <selection pane="bottomLeft" activeCell="G6" sqref="G6"/>
    </sheetView>
  </sheetViews>
  <sheetFormatPr baseColWidth="10" defaultRowHeight="15.05" x14ac:dyDescent="0.3"/>
  <cols>
    <col min="2" max="6" width="15.33203125" customWidth="1"/>
    <col min="7" max="7" width="14.21875" customWidth="1"/>
  </cols>
  <sheetData>
    <row r="1" spans="1:11" x14ac:dyDescent="0.3">
      <c r="I1" t="s">
        <v>23</v>
      </c>
      <c r="K1" t="s">
        <v>28</v>
      </c>
    </row>
    <row r="2" spans="1:11" x14ac:dyDescent="0.3">
      <c r="I2" t="e">
        <f ca="1">(ROWS($K$5:$K$8)-1)/MAX($K$5:$K$8)</f>
        <v>#NAME?</v>
      </c>
      <c r="K2" t="e">
        <f ca="1">MAX($K$5:$K$8)</f>
        <v>#NAME?</v>
      </c>
    </row>
    <row r="3" spans="1:11" x14ac:dyDescent="0.3">
      <c r="A3" t="s">
        <v>81</v>
      </c>
      <c r="H3" t="s">
        <v>21</v>
      </c>
    </row>
    <row r="4" spans="1:11" x14ac:dyDescent="0.3">
      <c r="A4" t="e">
        <f ca="1">gtmotif(A3,A5:N7,"ALL")</f>
        <v>#NAME?</v>
      </c>
      <c r="B4" t="s">
        <v>0</v>
      </c>
      <c r="C4" t="s">
        <v>1</v>
      </c>
      <c r="D4" t="s">
        <v>2</v>
      </c>
      <c r="E4" t="s">
        <v>3</v>
      </c>
      <c r="F4" t="s">
        <v>4</v>
      </c>
      <c r="H4" t="s">
        <v>20</v>
      </c>
      <c r="I4" t="s">
        <v>25</v>
      </c>
      <c r="J4" t="s">
        <v>24</v>
      </c>
      <c r="K4" t="s">
        <v>22</v>
      </c>
    </row>
    <row r="5" spans="1:11" x14ac:dyDescent="0.3">
      <c r="B5" s="1" t="str">
        <f>"¤¤"&amp;B4&amp;B20</f>
        <v>¤¤Ville;B;TFMT</v>
      </c>
      <c r="C5" s="1" t="str">
        <f t="shared" ref="C5:F5" si="0">"¤¤"&amp;C4&amp;C20</f>
        <v>¤¤Produit;B;TFMT</v>
      </c>
      <c r="D5" s="1" t="str">
        <f t="shared" si="0"/>
        <v>¤¤Vendeur;B;TFMT</v>
      </c>
      <c r="E5" s="1" t="str">
        <f t="shared" si="0"/>
        <v>¤¤Nombre;B;C=I;MIN=0</v>
      </c>
      <c r="F5" s="1" t="str">
        <f t="shared" si="0"/>
        <v>¤¤Prix;B;C=R;MIN=0</v>
      </c>
      <c r="H5" s="2">
        <f>1</f>
        <v>1</v>
      </c>
      <c r="I5" t="e">
        <f ca="1">IF($K5=$K$2,NA(),INDEX(B$5:B$8,ROW()-ROW(I$4)+$I$2))</f>
        <v>#NAME?</v>
      </c>
      <c r="J5" t="e">
        <f ca="1">IF($K5=$K$2,NA(),INDEX(C$5:C$8,ROW()-ROW(J$4)+$I$2))</f>
        <v>#NAME?</v>
      </c>
      <c r="K5" t="e">
        <f ca="1">gtpatnum()</f>
        <v>#NAME?</v>
      </c>
    </row>
    <row r="6" spans="1:11" x14ac:dyDescent="0.3">
      <c r="B6" s="3"/>
      <c r="C6" s="4" t="str">
        <f>"Total "&amp;C5</f>
        <v>Total ¤¤Produit;B;TFMT</v>
      </c>
      <c r="D6" s="4"/>
      <c r="E6" s="4">
        <f>SUMIFS(E$5:E$8,$B$5:$B$8,$B5,$C$5:$C$8,$C5,$H$5:$H$8,$H5)</f>
        <v>0</v>
      </c>
      <c r="F6" s="5">
        <f>SUMIFS(F$5:F$8,$B$5:$B$8,$B5,$C$5:$C$8,$C5,$H$5:$H$8,$H5)</f>
        <v>0</v>
      </c>
      <c r="G6" t="e">
        <f ca="1">GTCONDITIONNEMENTLIGNE(I6,IFERROR(IF(B5=I5,C5=J5,FALSE),FALSE),6:6)</f>
        <v>#NAME?</v>
      </c>
      <c r="I6" t="s">
        <v>29</v>
      </c>
    </row>
    <row r="7" spans="1:11" x14ac:dyDescent="0.3">
      <c r="B7" s="3" t="str">
        <f>"Total "&amp;B5</f>
        <v>Total ¤¤Ville;B;TFMT</v>
      </c>
      <c r="C7" s="4"/>
      <c r="D7" s="4"/>
      <c r="E7" s="4">
        <f>SUMIFS(E$5:E$8,$B$5:$B$8,$B5,$H$5:$H$8,$H5)</f>
        <v>0</v>
      </c>
      <c r="F7" s="5">
        <f>SUMIFS(F$5:F$8,$B$5:$B$8,$B5,$H$5:$H$8,$H5)</f>
        <v>0</v>
      </c>
      <c r="G7" t="e">
        <f ca="1">GTCONDITIONNEMENTLIGNE(I7,IFERROR(B5=I5,FALSE),7:7)</f>
        <v>#NAME?</v>
      </c>
      <c r="I7" t="s">
        <v>30</v>
      </c>
    </row>
    <row r="8" spans="1:11" ht="0.8" customHeight="1" thickBot="1" x14ac:dyDescent="0.35">
      <c r="B8" s="9"/>
      <c r="C8" s="9"/>
      <c r="D8" s="9"/>
      <c r="E8" s="9"/>
      <c r="F8" s="9"/>
    </row>
    <row r="9" spans="1:11" ht="15.65" thickBot="1" x14ac:dyDescent="0.35">
      <c r="B9" s="10" t="s">
        <v>53</v>
      </c>
      <c r="C9" s="11"/>
      <c r="D9" s="11"/>
      <c r="E9" s="11">
        <f>SUMIFS(E$5:E$8,$H$5:$H$8,1)</f>
        <v>0</v>
      </c>
      <c r="F9" s="12">
        <f>SUMIFS(F$5:F$8,$H$5:$H$8,1)</f>
        <v>0</v>
      </c>
    </row>
    <row r="20" spans="2:6" x14ac:dyDescent="0.3">
      <c r="B20" t="s">
        <v>5</v>
      </c>
      <c r="C20" t="s">
        <v>5</v>
      </c>
      <c r="D20" t="s">
        <v>5</v>
      </c>
      <c r="E20" t="s">
        <v>6</v>
      </c>
      <c r="F20" t="s">
        <v>7</v>
      </c>
    </row>
  </sheetData>
  <pageMargins left="0.7" right="0.7" top="0.75" bottom="0.75" header="0.3" footer="0.3"/>
  <pageSetup paperSize="9" orientation="portrait" horizontalDpi="1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showGridLines="0" workbookViewId="0">
      <pane ySplit="5" topLeftCell="A6" activePane="bottomLeft" state="frozenSplit"/>
      <selection pane="bottomLeft" activeCell="A7" sqref="A7"/>
    </sheetView>
  </sheetViews>
  <sheetFormatPr baseColWidth="10" defaultRowHeight="15.05" x14ac:dyDescent="0.3"/>
  <cols>
    <col min="4" max="8" width="15.33203125" customWidth="1"/>
    <col min="9" max="9" width="14.21875" customWidth="1"/>
    <col min="14" max="15" width="12" customWidth="1"/>
    <col min="16" max="16" width="13.88671875" bestFit="1" customWidth="1"/>
    <col min="17" max="17" width="15.77734375" bestFit="1" customWidth="1"/>
  </cols>
  <sheetData>
    <row r="1" spans="1:19" x14ac:dyDescent="0.3">
      <c r="K1" t="s">
        <v>23</v>
      </c>
      <c r="M1" t="s">
        <v>28</v>
      </c>
    </row>
    <row r="2" spans="1:19" x14ac:dyDescent="0.3">
      <c r="K2" t="e">
        <f ca="1">(ROWS($M$5:$M$8)-1)/MAX($M$5:$M$8)</f>
        <v>#NAME?</v>
      </c>
      <c r="M2" t="e">
        <f ca="1">MAX($M$5:$M$8)</f>
        <v>#NAME?</v>
      </c>
    </row>
    <row r="3" spans="1:19" x14ac:dyDescent="0.3">
      <c r="A3" t="s">
        <v>26</v>
      </c>
      <c r="J3" t="s">
        <v>21</v>
      </c>
    </row>
    <row r="4" spans="1:19" x14ac:dyDescent="0.3">
      <c r="A4" t="e">
        <f ca="1">gtmotif(A3,A5:V7,"ALL")</f>
        <v>#NAME?</v>
      </c>
      <c r="B4" t="s">
        <v>0</v>
      </c>
      <c r="C4" t="s">
        <v>1</v>
      </c>
      <c r="D4" t="s">
        <v>0</v>
      </c>
      <c r="E4" t="s">
        <v>1</v>
      </c>
      <c r="F4" t="s">
        <v>2</v>
      </c>
      <c r="G4" t="s">
        <v>3</v>
      </c>
      <c r="H4" t="s">
        <v>4</v>
      </c>
      <c r="J4" t="s">
        <v>20</v>
      </c>
      <c r="K4" t="s">
        <v>25</v>
      </c>
      <c r="L4" t="s">
        <v>24</v>
      </c>
      <c r="M4" t="s">
        <v>22</v>
      </c>
      <c r="N4" t="s">
        <v>39</v>
      </c>
      <c r="O4" t="s">
        <v>38</v>
      </c>
      <c r="P4" t="s">
        <v>40</v>
      </c>
      <c r="Q4" t="s">
        <v>41</v>
      </c>
      <c r="R4" t="s">
        <v>42</v>
      </c>
      <c r="S4" t="s">
        <v>43</v>
      </c>
    </row>
    <row r="5" spans="1:19" x14ac:dyDescent="0.3">
      <c r="B5" t="str">
        <f ca="1">IF(P5=1,D5,"")</f>
        <v>¤¤Ville;B;TFMT</v>
      </c>
      <c r="C5" t="str">
        <f ca="1">IF(Q5=1,E5,"")</f>
        <v>¤¤Produit;B;TFMT</v>
      </c>
      <c r="D5" s="1" t="str">
        <f>"¤¤"&amp;D4&amp;D20</f>
        <v>¤¤Ville;B;TFMT</v>
      </c>
      <c r="E5" s="1" t="str">
        <f t="shared" ref="E5:H5" si="0">"¤¤"&amp;E4&amp;E20</f>
        <v>¤¤Produit;B;TFMT</v>
      </c>
      <c r="F5" s="1" t="str">
        <f t="shared" si="0"/>
        <v>¤¤Vendeur;B;TFMT</v>
      </c>
      <c r="G5" s="1" t="str">
        <f t="shared" si="0"/>
        <v>¤¤Nombre;B;C=I;MIN=0</v>
      </c>
      <c r="H5" s="1" t="str">
        <f t="shared" si="0"/>
        <v>¤¤Prix;B;C=R;MIN=0</v>
      </c>
      <c r="I5" t="s">
        <v>82</v>
      </c>
      <c r="J5" s="2">
        <f>1</f>
        <v>1</v>
      </c>
      <c r="K5" t="e">
        <f ca="1">IF($M5=$M$2,NA(),INDEX(D$5:D$8,ROW()-ROW(K$4)+$K$2))</f>
        <v>#NAME?</v>
      </c>
      <c r="L5" t="e">
        <f ca="1">IF($M5=$M$2,NA(),INDEX(E$5:E$8,ROW()-ROW(L$4)+$K$2))</f>
        <v>#NAME?</v>
      </c>
      <c r="M5" t="e">
        <f ca="1">gtpatnum()</f>
        <v>#NAME?</v>
      </c>
      <c r="N5" t="e">
        <f ca="1">INDEX(D$5:D$8,ROW()-ROW(B$4)-$K$2)</f>
        <v>#NAME?</v>
      </c>
      <c r="O5" t="e">
        <f ca="1">INDEX(E$5:E$8,ROW()-ROW(C$4)-$K$2)</f>
        <v>#NAME?</v>
      </c>
      <c r="P5">
        <f ca="1">IFERROR(IF(INDEX(D$5:D$8,ROW()-ROW(B$4)-$K$2)&lt;&gt;D5,1,0),1)</f>
        <v>1</v>
      </c>
      <c r="Q5">
        <f ca="1">IFERROR(IF(OR(B5&lt;&gt;"",INDEX(E$5:E$8,ROW()-ROW(C$4)-$K$2)&lt;&gt;E5),1,0),1)</f>
        <v>1</v>
      </c>
      <c r="R5">
        <f ca="1">SUM(P$4:P5)</f>
        <v>1</v>
      </c>
      <c r="S5">
        <f ca="1">SUM(Q$4:Q5)</f>
        <v>1</v>
      </c>
    </row>
    <row r="6" spans="1:19" x14ac:dyDescent="0.3">
      <c r="A6" t="e">
        <f ca="1">GTCONDITIONNEMENTLIGNE(K6,I6,6:6)</f>
        <v>#NAME?</v>
      </c>
      <c r="B6" s="8"/>
      <c r="C6" s="4" t="str">
        <f>"Total "&amp;E5</f>
        <v>Total ¤¤Produit;B;TFMT</v>
      </c>
      <c r="D6" s="3"/>
      <c r="E6" s="4" t="str">
        <f>"Total "&amp;E5</f>
        <v>Total ¤¤Produit;B;TFMT</v>
      </c>
      <c r="F6" s="4"/>
      <c r="G6" s="4">
        <f t="shared" ref="G6:H6" ca="1" si="1">SUMIFS(IF($I6,$G$1,G$5:G$8),IF($I6,$G$1,$D$5:$D$8),$D5,IF($I6,$G$1,$E$5:$E$8),$E5,IF($I6,$G$1,$J$5:$J$8),$J5)</f>
        <v>0</v>
      </c>
      <c r="H6" s="5">
        <f t="shared" ca="1" si="1"/>
        <v>0</v>
      </c>
      <c r="I6" t="b">
        <f ca="1">IFERROR(IF(D5=K5,E5=L5,FALSE),FALSE)</f>
        <v>0</v>
      </c>
      <c r="K6" t="s">
        <v>29</v>
      </c>
    </row>
    <row r="7" spans="1:19" x14ac:dyDescent="0.3">
      <c r="A7" t="e">
        <f ca="1">GTCONDITIONNEMENTLIGNE(K7,I7,7:7)</f>
        <v>#NAME?</v>
      </c>
      <c r="B7" s="3" t="str">
        <f>"Total "&amp;D5</f>
        <v>Total ¤¤Ville;B;TFMT</v>
      </c>
      <c r="C7" s="5"/>
      <c r="D7" s="3" t="str">
        <f>"Total "&amp;D5</f>
        <v>Total ¤¤Ville;B;TFMT</v>
      </c>
      <c r="E7" s="4"/>
      <c r="F7" s="4"/>
      <c r="G7" s="4">
        <f t="shared" ref="G7:H7" ca="1" si="2">SUMIFS(IF($I6,$G$1,G$5:G$8),IF($I6,$G$1,$D$5:$D$8),$D5,IF($I6,$G$1,$J$5:$J$8),$J5)</f>
        <v>0</v>
      </c>
      <c r="H7" s="5">
        <f t="shared" ca="1" si="2"/>
        <v>0</v>
      </c>
      <c r="I7" t="b">
        <f ca="1">IFERROR(D5=K5,FALSE)</f>
        <v>0</v>
      </c>
      <c r="K7" t="s">
        <v>30</v>
      </c>
    </row>
    <row r="8" spans="1:19" ht="0.8" customHeight="1" thickBot="1" x14ac:dyDescent="0.35">
      <c r="B8" s="9"/>
      <c r="C8" s="9"/>
      <c r="D8" s="9"/>
      <c r="E8" s="9"/>
      <c r="F8" s="9"/>
      <c r="G8" s="9"/>
      <c r="H8" s="9"/>
    </row>
    <row r="9" spans="1:19" ht="15.65" thickBot="1" x14ac:dyDescent="0.35">
      <c r="B9" s="10" t="s">
        <v>53</v>
      </c>
      <c r="C9" s="11"/>
      <c r="D9" s="11"/>
      <c r="E9" s="11"/>
      <c r="F9" s="11"/>
      <c r="G9" s="11">
        <f>SUMIFS(G$5:G$8,$J$5:$J$8,1)</f>
        <v>0</v>
      </c>
      <c r="H9" s="12">
        <f>SUMIFS(H$5:H$8,$J$5:$J$8,1)</f>
        <v>0</v>
      </c>
    </row>
    <row r="20" spans="4:8" x14ac:dyDescent="0.3">
      <c r="D20" t="s">
        <v>5</v>
      </c>
      <c r="E20" t="s">
        <v>5</v>
      </c>
      <c r="F20" t="s">
        <v>5</v>
      </c>
      <c r="G20" t="s">
        <v>6</v>
      </c>
      <c r="H20" t="s">
        <v>7</v>
      </c>
    </row>
  </sheetData>
  <conditionalFormatting sqref="B5">
    <cfRule type="expression" dxfId="11" priority="5">
      <formula>MOD(R5,2)=1</formula>
    </cfRule>
    <cfRule type="expression" dxfId="10" priority="6">
      <formula>MOD(R5,2)=0</formula>
    </cfRule>
  </conditionalFormatting>
  <conditionalFormatting sqref="C5">
    <cfRule type="expression" dxfId="9" priority="3">
      <formula>MOD(S5,2)=1</formula>
    </cfRule>
    <cfRule type="expression" dxfId="8" priority="4">
      <formula>MOD(S5,2)=0</formula>
    </cfRule>
  </conditionalFormatting>
  <conditionalFormatting sqref="B6">
    <cfRule type="expression" dxfId="7" priority="1">
      <formula>MOD(R5,2)=1</formula>
    </cfRule>
    <cfRule type="expression" dxfId="6" priority="2">
      <formula>MOD(R5,2)=0</formula>
    </cfRule>
  </conditionalFormatting>
  <pageMargins left="0.7" right="0.7" top="0.75" bottom="0.75" header="0.3" footer="0.3"/>
  <pageSetup paperSize="9" orientation="portrait" horizontalDpi="120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showGridLines="0" tabSelected="1" workbookViewId="0">
      <pane ySplit="5" topLeftCell="A6" activePane="bottomLeft" state="frozenSplit"/>
      <selection pane="bottomLeft" activeCell="A5" sqref="A5"/>
    </sheetView>
  </sheetViews>
  <sheetFormatPr baseColWidth="10" defaultRowHeight="15.05" x14ac:dyDescent="0.3"/>
  <cols>
    <col min="4" max="8" width="15.33203125" customWidth="1"/>
    <col min="9" max="9" width="14.21875" customWidth="1"/>
    <col min="16" max="17" width="12" customWidth="1"/>
    <col min="18" max="18" width="13.88671875" bestFit="1" customWidth="1"/>
    <col min="19" max="19" width="15.77734375" bestFit="1" customWidth="1"/>
  </cols>
  <sheetData>
    <row r="1" spans="1:21" x14ac:dyDescent="0.3">
      <c r="M1" t="s">
        <v>23</v>
      </c>
      <c r="O1" t="s">
        <v>28</v>
      </c>
    </row>
    <row r="2" spans="1:21" x14ac:dyDescent="0.3">
      <c r="M2" t="e">
        <f ca="1">(ROWS($O$5:$O$8)-1)/MAX($O$5:$O$8)</f>
        <v>#NAME?</v>
      </c>
      <c r="O2" t="e">
        <f ca="1">MAX($O$5:$O$8)</f>
        <v>#NAME?</v>
      </c>
    </row>
    <row r="3" spans="1:21" x14ac:dyDescent="0.3">
      <c r="A3" t="s">
        <v>85</v>
      </c>
      <c r="J3" t="s">
        <v>21</v>
      </c>
    </row>
    <row r="4" spans="1:21" x14ac:dyDescent="0.3">
      <c r="A4" t="e">
        <f ca="1">gtmotif(A3,A5:X7,"ALL")</f>
        <v>#NAME?</v>
      </c>
      <c r="B4" t="s">
        <v>0</v>
      </c>
      <c r="C4" t="s">
        <v>1</v>
      </c>
      <c r="D4" t="s">
        <v>83</v>
      </c>
      <c r="E4" t="s">
        <v>84</v>
      </c>
      <c r="F4" t="s">
        <v>2</v>
      </c>
      <c r="G4" t="s">
        <v>3</v>
      </c>
      <c r="H4" t="s">
        <v>4</v>
      </c>
      <c r="J4" t="s">
        <v>20</v>
      </c>
      <c r="K4" t="s">
        <v>0</v>
      </c>
      <c r="L4" t="s">
        <v>1</v>
      </c>
      <c r="M4" t="s">
        <v>25</v>
      </c>
      <c r="N4" t="s">
        <v>24</v>
      </c>
      <c r="O4" t="s">
        <v>22</v>
      </c>
      <c r="P4" t="s">
        <v>39</v>
      </c>
      <c r="Q4" t="s">
        <v>38</v>
      </c>
      <c r="R4" t="s">
        <v>40</v>
      </c>
      <c r="S4" t="s">
        <v>41</v>
      </c>
      <c r="T4" t="s">
        <v>42</v>
      </c>
      <c r="U4" t="s">
        <v>43</v>
      </c>
    </row>
    <row r="5" spans="1:21" x14ac:dyDescent="0.3">
      <c r="B5" t="e">
        <f ca="1">IF(R5=1,K5,"")</f>
        <v>#NAME?</v>
      </c>
      <c r="C5" t="e">
        <f ca="1">IF(S5=1,L5,"")</f>
        <v>#NAME?</v>
      </c>
      <c r="D5" s="1" t="str">
        <f>"¤¤"&amp;D4&amp;D20</f>
        <v>¤¤Ville_saisie;B;TFMT</v>
      </c>
      <c r="E5" s="1" t="str">
        <f t="shared" ref="E5:H5" si="0">"¤¤"&amp;E4&amp;E20</f>
        <v>¤¤Produit_saisi;B;TFMT</v>
      </c>
      <c r="F5" s="1" t="str">
        <f t="shared" si="0"/>
        <v>¤¤Vendeur;B;TFMT</v>
      </c>
      <c r="G5" s="1" t="str">
        <f t="shared" si="0"/>
        <v>¤¤Nombre;B;C=I;MIN=0</v>
      </c>
      <c r="H5" s="1" t="str">
        <f t="shared" si="0"/>
        <v>¤¤Prix;B;C=R;MIN=0</v>
      </c>
      <c r="I5" t="s">
        <v>82</v>
      </c>
      <c r="J5" s="2">
        <f>1</f>
        <v>1</v>
      </c>
      <c r="K5" s="2" t="e">
        <f ca="1">gtcontrole(K4,IF(gtpatnum()=1,"",IF(D5&lt;&gt;"",D5,P5)))</f>
        <v>#NAME?</v>
      </c>
      <c r="L5" s="2" t="e">
        <f ca="1">gtcontrole(L4,IF(gtpatnum()=1,"",IF(E5&lt;&gt;"",E5,Q5)))</f>
        <v>#NAME?</v>
      </c>
      <c r="M5" t="e">
        <f ca="1">IF($O5=$O$2,NA(),INDEX(K$5:K$8,ROW()-ROW(M$4)+$M$2))</f>
        <v>#NAME?</v>
      </c>
      <c r="N5" t="e">
        <f ca="1">IF($O5=$O$2,NA(),INDEX(L$5:L$8,ROW()-ROW(N$4)+$M$2))</f>
        <v>#NAME?</v>
      </c>
      <c r="O5" t="e">
        <f ca="1">gtpatnum()</f>
        <v>#NAME?</v>
      </c>
      <c r="P5" t="e">
        <f ca="1">INDEX(K$5:K$8,ROW()-ROW(B$4)-$M$2)</f>
        <v>#NAME?</v>
      </c>
      <c r="Q5" t="e">
        <f ca="1">INDEX(L$5:L$8,ROW()-ROW(C$4)-$M$2)</f>
        <v>#NAME?</v>
      </c>
      <c r="R5">
        <f ca="1">IFERROR(IF(P5&lt;&gt;K5,1,0),1)</f>
        <v>1</v>
      </c>
      <c r="S5">
        <f ca="1">IFERROR(IF(OR(B5&lt;&gt;"",Q5&lt;&gt;L5),1,0),1)</f>
        <v>1</v>
      </c>
      <c r="T5">
        <f ca="1">SUM(R$4:R5)</f>
        <v>1</v>
      </c>
      <c r="U5">
        <f ca="1">SUM(S$4:S5)</f>
        <v>1</v>
      </c>
    </row>
    <row r="6" spans="1:21" x14ac:dyDescent="0.3">
      <c r="A6" t="e">
        <f ca="1">GTCONDITIONNEMENTLIGNE(M6,I6,6:6)</f>
        <v>#NAME?</v>
      </c>
      <c r="B6" s="8"/>
      <c r="C6" s="4" t="str">
        <f>"Total "&amp;E5</f>
        <v>Total ¤¤Produit_saisi;B;TFMT</v>
      </c>
      <c r="D6" s="3"/>
      <c r="E6" s="4" t="str">
        <f>"Total "&amp;E5</f>
        <v>Total ¤¤Produit_saisi;B;TFMT</v>
      </c>
      <c r="F6" s="4"/>
      <c r="G6" s="4">
        <f t="shared" ref="G6:H6" ca="1" si="1">SUMIFS(IF($I6,$G$1,G$5:G$8),IF($I6,$G$1,$D$5:$D$8),$D5,IF($I6,$G$1,$E$5:$E$8),$E5,IF($I6,$G$1,$J$5:$J$8),$J5)</f>
        <v>0</v>
      </c>
      <c r="H6" s="5">
        <f t="shared" ca="1" si="1"/>
        <v>0</v>
      </c>
      <c r="I6" t="b">
        <f ca="1">IFERROR(IF(K5=M5,L5=N5,FALSE),FALSE)</f>
        <v>0</v>
      </c>
      <c r="M6" t="s">
        <v>29</v>
      </c>
    </row>
    <row r="7" spans="1:21" x14ac:dyDescent="0.3">
      <c r="A7" t="e">
        <f ca="1">GTCONDITIONNEMENTLIGNE(M7,I7,7:7)</f>
        <v>#NAME?</v>
      </c>
      <c r="B7" s="3" t="str">
        <f>"Total "&amp;D5</f>
        <v>Total ¤¤Ville_saisie;B;TFMT</v>
      </c>
      <c r="C7" s="5"/>
      <c r="D7" s="3" t="str">
        <f>"Total "&amp;D5</f>
        <v>Total ¤¤Ville_saisie;B;TFMT</v>
      </c>
      <c r="E7" s="4"/>
      <c r="F7" s="4"/>
      <c r="G7" s="4">
        <f t="shared" ref="G7:H7" ca="1" si="2">SUMIFS(IF($I6,$G$1,G$5:G$8),IF($I6,$G$1,$D$5:$D$8),$D5,IF($I6,$G$1,$J$5:$J$8),$J5)</f>
        <v>0</v>
      </c>
      <c r="H7" s="5">
        <f t="shared" ca="1" si="2"/>
        <v>0</v>
      </c>
      <c r="I7" t="b">
        <f ca="1">IFERROR(D5=M5,FALSE)</f>
        <v>0</v>
      </c>
      <c r="M7" t="s">
        <v>30</v>
      </c>
    </row>
    <row r="8" spans="1:21" ht="0.8" customHeight="1" thickBot="1" x14ac:dyDescent="0.35">
      <c r="B8" s="9"/>
      <c r="C8" s="9"/>
      <c r="D8" s="9"/>
      <c r="E8" s="9"/>
      <c r="F8" s="9"/>
      <c r="G8" s="9"/>
      <c r="H8" s="9"/>
    </row>
    <row r="9" spans="1:21" ht="15.65" thickBot="1" x14ac:dyDescent="0.35">
      <c r="B9" s="10" t="s">
        <v>53</v>
      </c>
      <c r="C9" s="11"/>
      <c r="D9" s="11"/>
      <c r="E9" s="11"/>
      <c r="F9" s="11"/>
      <c r="G9" s="11">
        <f>SUMIFS(G$5:G$8,$J$5:$J$8,1)</f>
        <v>0</v>
      </c>
      <c r="H9" s="12">
        <f>SUMIFS(H$5:H$8,$J$5:$J$8,1)</f>
        <v>0</v>
      </c>
    </row>
    <row r="20" spans="4:8" x14ac:dyDescent="0.3">
      <c r="D20" t="s">
        <v>5</v>
      </c>
      <c r="E20" t="s">
        <v>5</v>
      </c>
      <c r="F20" t="s">
        <v>5</v>
      </c>
      <c r="G20" t="s">
        <v>6</v>
      </c>
      <c r="H20" t="s">
        <v>7</v>
      </c>
    </row>
  </sheetData>
  <conditionalFormatting sqref="B5">
    <cfRule type="expression" dxfId="5" priority="5">
      <formula>MOD(T5,2)=1</formula>
    </cfRule>
    <cfRule type="expression" dxfId="4" priority="6">
      <formula>MOD(T5,2)=0</formula>
    </cfRule>
  </conditionalFormatting>
  <conditionalFormatting sqref="C5">
    <cfRule type="expression" dxfId="3" priority="3">
      <formula>MOD(U5,2)=1</formula>
    </cfRule>
    <cfRule type="expression" dxfId="2" priority="4">
      <formula>MOD(U5,2)=0</formula>
    </cfRule>
  </conditionalFormatting>
  <conditionalFormatting sqref="B6">
    <cfRule type="expression" dxfId="1" priority="1">
      <formula>MOD(T5,2)=1</formula>
    </cfRule>
    <cfRule type="expression" dxfId="0" priority="2">
      <formula>MOD(T5,2)=0</formula>
    </cfRule>
  </conditionalFormatting>
  <pageMargins left="0.7" right="0.7" top="0.75" bottom="0.75" header="0.3" footer="0.3"/>
  <pageSetup paperSize="9" orientation="portrait" horizontalDpi="120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showGridLines="0" workbookViewId="0">
      <pane ySplit="3" topLeftCell="A4" activePane="bottomLeft" state="frozenSplit"/>
      <selection pane="bottomLeft" activeCell="A3" sqref="A3"/>
    </sheetView>
  </sheetViews>
  <sheetFormatPr baseColWidth="10" defaultRowHeight="15.05" x14ac:dyDescent="0.3"/>
  <cols>
    <col min="2" max="3" width="17.21875" customWidth="1"/>
    <col min="17" max="17" width="18.21875" customWidth="1"/>
  </cols>
  <sheetData>
    <row r="1" spans="1:18" x14ac:dyDescent="0.3">
      <c r="Q1" t="s">
        <v>36</v>
      </c>
      <c r="R1" t="e">
        <f ca="1">MAX($R$4:$R$6)</f>
        <v>#NAME?</v>
      </c>
    </row>
    <row r="2" spans="1:18" x14ac:dyDescent="0.3">
      <c r="A2" t="s">
        <v>27</v>
      </c>
      <c r="D2" t="s">
        <v>31</v>
      </c>
      <c r="Q2" t="s">
        <v>37</v>
      </c>
      <c r="R2" t="e">
        <f ca="1">(ROWS($R$4:$R$6)-1)/R1</f>
        <v>#NAME?</v>
      </c>
    </row>
    <row r="3" spans="1:18" x14ac:dyDescent="0.3">
      <c r="A3" t="e">
        <f ca="1">gtmotif(A2,A4:W5,"ALL")</f>
        <v>#NAME?</v>
      </c>
      <c r="B3" t="s">
        <v>0</v>
      </c>
      <c r="C3" t="s">
        <v>2</v>
      </c>
      <c r="D3" s="1" t="str">
        <f t="shared" ref="D3:M3" si="0">"¤¤"&amp;D$14&amp;"__Produit"&amp;D18</f>
        <v>¤¤Produit1__Produit;B;TFMT</v>
      </c>
      <c r="E3" s="1" t="str">
        <f t="shared" si="0"/>
        <v>¤¤Produit2__Produit;B;TFMT</v>
      </c>
      <c r="F3" s="1" t="str">
        <f t="shared" si="0"/>
        <v>¤¤Produit3__Produit;B;TFMT</v>
      </c>
      <c r="G3" s="1" t="str">
        <f t="shared" si="0"/>
        <v>¤¤Produit4__Produit;B;TFMT</v>
      </c>
      <c r="H3" s="1" t="str">
        <f t="shared" si="0"/>
        <v>¤¤Produit5__Produit;B;TFMT</v>
      </c>
      <c r="I3" s="1" t="str">
        <f t="shared" si="0"/>
        <v>¤¤Produit6__Produit;B;TFMT</v>
      </c>
      <c r="J3" s="1" t="str">
        <f t="shared" si="0"/>
        <v>¤¤Produit7__Produit;B;TFMT</v>
      </c>
      <c r="K3" s="1" t="str">
        <f t="shared" si="0"/>
        <v>¤¤Produit8__Produit;B;TFMT</v>
      </c>
      <c r="L3" s="1" t="str">
        <f t="shared" si="0"/>
        <v>¤¤Produit9__Produit;B;TFMT</v>
      </c>
      <c r="M3" s="1" t="str">
        <f t="shared" si="0"/>
        <v>¤¤Produit10__Produit;B;TFMT</v>
      </c>
      <c r="N3" s="6" t="s">
        <v>32</v>
      </c>
      <c r="P3" t="s">
        <v>33</v>
      </c>
      <c r="Q3" t="s">
        <v>34</v>
      </c>
      <c r="R3" t="s">
        <v>35</v>
      </c>
    </row>
    <row r="4" spans="1:18" x14ac:dyDescent="0.3">
      <c r="B4" s="1" t="str">
        <f>"¤¤"&amp;B3&amp;B19</f>
        <v>¤¤Ville;B;TFMT</v>
      </c>
      <c r="C4" s="1" t="str">
        <f t="shared" ref="C4" si="1">"¤¤"&amp;C3&amp;C19</f>
        <v>¤¤Vendeur;B;TFMT</v>
      </c>
      <c r="D4" s="1" t="str">
        <f>"¤¤"&amp;D$14&amp;D16&amp;D19</f>
        <v>¤¤Produit1__Nombre;B;C=I;MIN=0</v>
      </c>
      <c r="E4" s="1" t="str">
        <f t="shared" ref="E4:M4" si="2">"¤¤"&amp;E$14&amp;"__Nombre"&amp;E19</f>
        <v>¤¤Produit2__Nombre;B;C=I;MIN=0</v>
      </c>
      <c r="F4" s="1" t="str">
        <f t="shared" si="2"/>
        <v>¤¤Produit3__Nombre;B;C=I;MIN=0</v>
      </c>
      <c r="G4" s="1" t="str">
        <f t="shared" si="2"/>
        <v>¤¤Produit4__Nombre;B;C=I;MIN=0</v>
      </c>
      <c r="H4" s="1" t="str">
        <f t="shared" si="2"/>
        <v>¤¤Produit5__Nombre;B;C=I;MIN=0</v>
      </c>
      <c r="I4" s="1" t="str">
        <f t="shared" si="2"/>
        <v>¤¤Produit6__Nombre;B;C=I;MIN=0</v>
      </c>
      <c r="J4" s="1" t="str">
        <f t="shared" si="2"/>
        <v>¤¤Produit7__Nombre;B;C=I;MIN=0</v>
      </c>
      <c r="K4" s="1" t="str">
        <f t="shared" si="2"/>
        <v>¤¤Produit8__Nombre;B;C=I;MIN=0</v>
      </c>
      <c r="L4" s="1" t="str">
        <f t="shared" si="2"/>
        <v>¤¤Produit9__Nombre;B;C=I;MIN=0</v>
      </c>
      <c r="M4" s="1" t="str">
        <f t="shared" si="2"/>
        <v>¤¤Produit10__Nombre;B;C=I;MIN=0</v>
      </c>
      <c r="N4" s="6">
        <f>SUM(D4:M4)</f>
        <v>0</v>
      </c>
      <c r="P4">
        <v>1</v>
      </c>
      <c r="Q4" t="e">
        <f ca="1">IF($R$1=R4,NA(),INDEX($B$4:$B$6,ROW()-ROW(Q$3)+$R$2))</f>
        <v>#NAME?</v>
      </c>
      <c r="R4" t="e">
        <f ca="1">gtpatnum()</f>
        <v>#NAME?</v>
      </c>
    </row>
    <row r="5" spans="1:18" x14ac:dyDescent="0.3">
      <c r="A5" t="e">
        <f ca="1">GTROWCONDITIONING(B5,IFERROR(Q4=B4,FALSE),5:5)</f>
        <v>#NAME?</v>
      </c>
      <c r="B5" s="6" t="str">
        <f>"Total "&amp;B4</f>
        <v>Total ¤¤Ville;B;TFMT</v>
      </c>
      <c r="C5" s="6"/>
      <c r="D5" s="6">
        <f>SUMIFS(D$4:D$6,$B$4:$B$6,B4,$P$4:$P$6,1)</f>
        <v>0</v>
      </c>
      <c r="E5" s="6">
        <f t="shared" ref="E5:M5" si="3">SUMIFS(E$4:E$6,$B$4:$B$6,C4,$P$4:$P$6,1)</f>
        <v>0</v>
      </c>
      <c r="F5" s="6">
        <f t="shared" si="3"/>
        <v>0</v>
      </c>
      <c r="G5" s="6">
        <f t="shared" si="3"/>
        <v>0</v>
      </c>
      <c r="H5" s="6">
        <f t="shared" si="3"/>
        <v>0</v>
      </c>
      <c r="I5" s="6">
        <f t="shared" si="3"/>
        <v>0</v>
      </c>
      <c r="J5" s="6">
        <f t="shared" si="3"/>
        <v>0</v>
      </c>
      <c r="K5" s="6">
        <f t="shared" si="3"/>
        <v>0</v>
      </c>
      <c r="L5" s="6">
        <f t="shared" si="3"/>
        <v>0</v>
      </c>
      <c r="M5" s="6">
        <f t="shared" si="3"/>
        <v>0</v>
      </c>
      <c r="N5" s="6">
        <f>SUM(D5:M5)</f>
        <v>0</v>
      </c>
    </row>
    <row r="6" spans="1:18" ht="1.9" hidden="1" customHeight="1" x14ac:dyDescent="0.3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8" x14ac:dyDescent="0.3">
      <c r="B7" s="9" t="s">
        <v>53</v>
      </c>
      <c r="C7" s="9"/>
      <c r="D7" s="9">
        <f>SUMIFS(D$4:D$6,$P$4:$P$6,1)</f>
        <v>0</v>
      </c>
      <c r="E7" s="9">
        <f t="shared" ref="E7:M7" si="4">SUMIFS(E$4:E$6,$P$4:$P$6,1)</f>
        <v>0</v>
      </c>
      <c r="F7" s="9">
        <f t="shared" si="4"/>
        <v>0</v>
      </c>
      <c r="G7" s="9">
        <f t="shared" si="4"/>
        <v>0</v>
      </c>
      <c r="H7" s="9">
        <f t="shared" si="4"/>
        <v>0</v>
      </c>
      <c r="I7" s="9">
        <f t="shared" si="4"/>
        <v>0</v>
      </c>
      <c r="J7" s="9">
        <f t="shared" si="4"/>
        <v>0</v>
      </c>
      <c r="K7" s="9">
        <f t="shared" si="4"/>
        <v>0</v>
      </c>
      <c r="L7" s="9">
        <f t="shared" si="4"/>
        <v>0</v>
      </c>
      <c r="M7" s="9">
        <f t="shared" si="4"/>
        <v>0</v>
      </c>
      <c r="N7" s="6">
        <f>SUM(D7:M7)</f>
        <v>0</v>
      </c>
    </row>
    <row r="9" spans="1:18" x14ac:dyDescent="0.3">
      <c r="D9" t="e">
        <f ca="1">GTCOLUMNCONDITIONING(D11,D11,D:D)</f>
        <v>#NAME?</v>
      </c>
      <c r="E9" t="e">
        <f t="shared" ref="E9:M9" ca="1" si="5">GTCOLUMNCONDITIONING(E11,E11,E:E)</f>
        <v>#NAME?</v>
      </c>
      <c r="F9" t="e">
        <f t="shared" ca="1" si="5"/>
        <v>#NAME?</v>
      </c>
      <c r="G9" t="e">
        <f t="shared" ca="1" si="5"/>
        <v>#NAME?</v>
      </c>
      <c r="H9" t="e">
        <f t="shared" ca="1" si="5"/>
        <v>#NAME?</v>
      </c>
      <c r="I9" t="e">
        <f t="shared" ca="1" si="5"/>
        <v>#NAME?</v>
      </c>
      <c r="J9" t="e">
        <f t="shared" ca="1" si="5"/>
        <v>#NAME?</v>
      </c>
      <c r="K9" t="e">
        <f t="shared" ca="1" si="5"/>
        <v>#NAME?</v>
      </c>
      <c r="L9" t="e">
        <f t="shared" ca="1" si="5"/>
        <v>#NAME?</v>
      </c>
      <c r="M9" t="e">
        <f t="shared" ca="1" si="5"/>
        <v>#NAME?</v>
      </c>
    </row>
    <row r="11" spans="1:18" x14ac:dyDescent="0.3">
      <c r="D11" t="e">
        <f ca="1">NOT(OR(COUNTA(D$4:D$6)-(ROWS(D$4:D$6)-1)*($R$2-1)/$R$2&gt;0,D3&lt;&gt;"",C3&lt;&gt;""))</f>
        <v>#NAME?</v>
      </c>
      <c r="E11" t="e">
        <f t="shared" ref="E11:M11" ca="1" si="6">NOT(OR(COUNTA(E$4:E$6)-(ROWS(E$4:E$6)-1)*($R$2-1)/$R$2&gt;0,E3&lt;&gt;"",D3&lt;&gt;""))</f>
        <v>#NAME?</v>
      </c>
      <c r="F11" t="e">
        <f t="shared" ca="1" si="6"/>
        <v>#NAME?</v>
      </c>
      <c r="G11" t="e">
        <f t="shared" ca="1" si="6"/>
        <v>#NAME?</v>
      </c>
      <c r="H11" t="e">
        <f t="shared" ca="1" si="6"/>
        <v>#NAME?</v>
      </c>
      <c r="I11" t="e">
        <f t="shared" ca="1" si="6"/>
        <v>#NAME?</v>
      </c>
      <c r="J11" t="e">
        <f t="shared" ca="1" si="6"/>
        <v>#NAME?</v>
      </c>
      <c r="K11" t="e">
        <f t="shared" ca="1" si="6"/>
        <v>#NAME?</v>
      </c>
      <c r="L11" t="e">
        <f t="shared" ca="1" si="6"/>
        <v>#NAME?</v>
      </c>
      <c r="M11" t="e">
        <f t="shared" ca="1" si="6"/>
        <v>#NAME?</v>
      </c>
    </row>
    <row r="14" spans="1:18" x14ac:dyDescent="0.3">
      <c r="D14" t="s">
        <v>8</v>
      </c>
      <c r="E14" t="s">
        <v>9</v>
      </c>
      <c r="F14" t="s">
        <v>10</v>
      </c>
      <c r="G14" t="s">
        <v>11</v>
      </c>
      <c r="H14" t="s">
        <v>12</v>
      </c>
      <c r="I14" t="s">
        <v>13</v>
      </c>
      <c r="J14" t="s">
        <v>14</v>
      </c>
      <c r="K14" t="s">
        <v>15</v>
      </c>
      <c r="L14" t="s">
        <v>16</v>
      </c>
      <c r="M14" t="s">
        <v>17</v>
      </c>
    </row>
    <row r="16" spans="1:18" x14ac:dyDescent="0.3">
      <c r="D16" t="s">
        <v>19</v>
      </c>
      <c r="E16" t="s">
        <v>19</v>
      </c>
      <c r="F16" t="s">
        <v>19</v>
      </c>
      <c r="G16" t="s">
        <v>19</v>
      </c>
      <c r="H16" t="s">
        <v>19</v>
      </c>
      <c r="I16" t="s">
        <v>19</v>
      </c>
      <c r="J16" t="s">
        <v>19</v>
      </c>
      <c r="K16" t="s">
        <v>19</v>
      </c>
      <c r="L16" t="s">
        <v>19</v>
      </c>
      <c r="M16" t="s">
        <v>19</v>
      </c>
    </row>
    <row r="18" spans="2:13" x14ac:dyDescent="0.3">
      <c r="D18" t="s">
        <v>5</v>
      </c>
      <c r="E18" t="s">
        <v>5</v>
      </c>
      <c r="F18" t="s">
        <v>5</v>
      </c>
      <c r="G18" t="s">
        <v>5</v>
      </c>
      <c r="H18" t="s">
        <v>5</v>
      </c>
      <c r="I18" t="s">
        <v>5</v>
      </c>
      <c r="J18" t="s">
        <v>5</v>
      </c>
      <c r="K18" t="s">
        <v>5</v>
      </c>
      <c r="L18" t="s">
        <v>5</v>
      </c>
      <c r="M18" t="s">
        <v>5</v>
      </c>
    </row>
    <row r="19" spans="2:13" x14ac:dyDescent="0.3">
      <c r="B19" t="s">
        <v>5</v>
      </c>
      <c r="C19" t="s">
        <v>5</v>
      </c>
      <c r="D19" t="s">
        <v>6</v>
      </c>
      <c r="E19" t="s">
        <v>6</v>
      </c>
      <c r="F19" t="s">
        <v>6</v>
      </c>
      <c r="G19" t="s">
        <v>6</v>
      </c>
      <c r="H19" t="s">
        <v>6</v>
      </c>
      <c r="I19" t="s">
        <v>6</v>
      </c>
      <c r="J19" t="s">
        <v>6</v>
      </c>
      <c r="K19" t="s">
        <v>6</v>
      </c>
      <c r="L19" t="s">
        <v>6</v>
      </c>
      <c r="M19" t="s"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8"/>
  <sheetViews>
    <sheetView showGridLines="0" workbookViewId="0">
      <pane ySplit="3" topLeftCell="A4" activePane="bottomLeft" state="frozenSplit"/>
      <selection pane="bottomLeft" activeCell="D5" sqref="D5"/>
    </sheetView>
  </sheetViews>
  <sheetFormatPr baseColWidth="10" defaultRowHeight="15.05" x14ac:dyDescent="0.3"/>
  <cols>
    <col min="1" max="1" width="13.5546875" customWidth="1"/>
    <col min="2" max="3" width="17.21875" customWidth="1"/>
  </cols>
  <sheetData>
    <row r="1" spans="1:61" x14ac:dyDescent="0.3">
      <c r="D1" t="s">
        <v>74</v>
      </c>
      <c r="BH1" t="s">
        <v>36</v>
      </c>
      <c r="BI1" t="e">
        <f ca="1">MAX($BI$4:$BI$6)</f>
        <v>#NAME?</v>
      </c>
    </row>
    <row r="2" spans="1:61" x14ac:dyDescent="0.3">
      <c r="A2" t="s">
        <v>45</v>
      </c>
      <c r="D2" s="15" t="str">
        <f>"¤¤"&amp;D17&amp;"__BU"&amp;D27</f>
        <v>¤¤BU1__BU;B;TFMT</v>
      </c>
      <c r="N2" s="9" t="str">
        <f>"Total "&amp;D2</f>
        <v>Total ¤¤BU1__BU;B;TFMT</v>
      </c>
      <c r="O2" s="15" t="str">
        <f>"¤¤"&amp;O17&amp;"__BU"&amp;O27</f>
        <v>¤¤BU2__BU;B;TFMT</v>
      </c>
      <c r="Y2" s="9" t="str">
        <f>"Total "&amp;O2</f>
        <v>Total ¤¤BU2__BU;B;TFMT</v>
      </c>
      <c r="Z2" s="15" t="str">
        <f>"¤¤"&amp;Z17&amp;"__BU"&amp;Z27</f>
        <v>¤¤BU3__BU;B;TFMT</v>
      </c>
      <c r="AJ2" s="9" t="str">
        <f>"Total "&amp;Z2</f>
        <v>Total ¤¤BU3__BU;B;TFMT</v>
      </c>
      <c r="AK2" s="15" t="str">
        <f>"¤¤"&amp;AK17&amp;"__BU"&amp;AK27</f>
        <v>¤¤BU4__BU;B;TFMT</v>
      </c>
      <c r="AU2" s="9" t="str">
        <f>"Total "&amp;AK2</f>
        <v>Total ¤¤BU4__BU;B;TFMT</v>
      </c>
      <c r="AV2" s="15" t="str">
        <f>"¤¤"&amp;AV17&amp;"__BU"&amp;AV27</f>
        <v>¤¤BU5__BU;B;TFMT</v>
      </c>
      <c r="BF2" s="9" t="str">
        <f>"Total "&amp;AV2</f>
        <v>Total ¤¤BU5__BU;B;TFMT</v>
      </c>
      <c r="BH2" t="s">
        <v>54</v>
      </c>
      <c r="BI2" t="e">
        <f ca="1">(ROWS($BI$4:$BI$6)-1)/$BI$1</f>
        <v>#NAME?</v>
      </c>
    </row>
    <row r="3" spans="1:61" x14ac:dyDescent="0.3">
      <c r="A3" t="e">
        <f ca="1">gtmotif(A2,A4:BK5,"ALL")</f>
        <v>#NAME?</v>
      </c>
      <c r="B3" t="s">
        <v>0</v>
      </c>
      <c r="C3" t="s">
        <v>2</v>
      </c>
      <c r="D3" s="1" t="str">
        <f t="shared" ref="D3:M3" si="0">"¤¤"&amp;D17&amp;"__"&amp;D$18&amp;"__Produit"&amp;D27</f>
        <v>¤¤BU1__Produit1__Produit;B;TFMT</v>
      </c>
      <c r="E3" s="1" t="str">
        <f t="shared" si="0"/>
        <v>¤¤BU1__Produit2__Produit;B;TFMT</v>
      </c>
      <c r="F3" s="1" t="str">
        <f t="shared" si="0"/>
        <v>¤¤BU1__Produit3__Produit;B;TFMT</v>
      </c>
      <c r="G3" s="1" t="str">
        <f t="shared" si="0"/>
        <v>¤¤BU1__Produit4__Produit;B;TFMT</v>
      </c>
      <c r="H3" s="1" t="str">
        <f t="shared" si="0"/>
        <v>¤¤BU1__Produit5__Produit;B;TFMT</v>
      </c>
      <c r="I3" s="1" t="str">
        <f t="shared" si="0"/>
        <v>¤¤BU1__Produit6__Produit;B;TFMT</v>
      </c>
      <c r="J3" s="1" t="str">
        <f t="shared" si="0"/>
        <v>¤¤BU1__Produit7__Produit;B;TFMT</v>
      </c>
      <c r="K3" s="1" t="str">
        <f t="shared" si="0"/>
        <v>¤¤BU1__Produit8__Produit;B;TFMT</v>
      </c>
      <c r="L3" s="1" t="str">
        <f t="shared" si="0"/>
        <v>¤¤BU1__Produit9__Produit;B;TFMT</v>
      </c>
      <c r="M3" s="1" t="str">
        <f t="shared" si="0"/>
        <v>¤¤BU1__Produit10__Produit;B;TFMT</v>
      </c>
      <c r="N3" s="9"/>
      <c r="O3" s="1" t="str">
        <f t="shared" ref="O3:BE3" si="1">"¤¤"&amp;O17&amp;"__"&amp;O$18&amp;"__Produit"&amp;O27</f>
        <v>¤¤BU2__Produit1__Produit;B;TFMT</v>
      </c>
      <c r="P3" s="1" t="str">
        <f t="shared" si="1"/>
        <v>¤¤BU2__Produit2__Produit;B;TFMT</v>
      </c>
      <c r="Q3" s="1" t="str">
        <f t="shared" si="1"/>
        <v>¤¤BU2__Produit3__Produit;B;TFMT</v>
      </c>
      <c r="R3" s="1" t="str">
        <f t="shared" si="1"/>
        <v>¤¤BU2__Produit4__Produit;B;TFMT</v>
      </c>
      <c r="S3" s="1" t="str">
        <f t="shared" si="1"/>
        <v>¤¤BU2__Produit5__Produit;B;TFMT</v>
      </c>
      <c r="T3" s="1" t="str">
        <f t="shared" si="1"/>
        <v>¤¤BU2__Produit6__Produit;B;TFMT</v>
      </c>
      <c r="U3" s="1" t="str">
        <f t="shared" si="1"/>
        <v>¤¤BU2__Produit7__Produit;B;TFMT</v>
      </c>
      <c r="V3" s="1" t="str">
        <f t="shared" si="1"/>
        <v>¤¤BU2__Produit8__Produit;B;TFMT</v>
      </c>
      <c r="W3" s="1" t="str">
        <f t="shared" si="1"/>
        <v>¤¤BU2__Produit9__Produit;B;TFMT</v>
      </c>
      <c r="X3" s="1" t="str">
        <f t="shared" si="1"/>
        <v>¤¤BU2__Produit10__Produit;B;TFMT</v>
      </c>
      <c r="Y3" s="9"/>
      <c r="Z3" s="1" t="str">
        <f t="shared" si="1"/>
        <v>¤¤BU3__Produit1__Produit;B;TFMT</v>
      </c>
      <c r="AA3" s="1" t="str">
        <f t="shared" si="1"/>
        <v>¤¤BU3__Produit2__Produit;B;TFMT</v>
      </c>
      <c r="AB3" s="1" t="str">
        <f t="shared" si="1"/>
        <v>¤¤BU3__Produit3__Produit;B;TFMT</v>
      </c>
      <c r="AC3" s="1" t="str">
        <f t="shared" si="1"/>
        <v>¤¤BU3__Produit4__Produit;B;TFMT</v>
      </c>
      <c r="AD3" s="1" t="str">
        <f t="shared" si="1"/>
        <v>¤¤BU3__Produit5__Produit;B;TFMT</v>
      </c>
      <c r="AE3" s="1" t="str">
        <f t="shared" si="1"/>
        <v>¤¤BU3__Produit6__Produit;B;TFMT</v>
      </c>
      <c r="AF3" s="1" t="str">
        <f t="shared" si="1"/>
        <v>¤¤BU3__Produit7__Produit;B;TFMT</v>
      </c>
      <c r="AG3" s="1" t="str">
        <f t="shared" si="1"/>
        <v>¤¤BU3__Produit8__Produit;B;TFMT</v>
      </c>
      <c r="AH3" s="1" t="str">
        <f t="shared" si="1"/>
        <v>¤¤BU3__Produit9__Produit;B;TFMT</v>
      </c>
      <c r="AI3" s="1" t="str">
        <f t="shared" si="1"/>
        <v>¤¤BU3__Produit10__Produit;B;TFMT</v>
      </c>
      <c r="AJ3" s="9"/>
      <c r="AK3" s="1" t="str">
        <f t="shared" si="1"/>
        <v>¤¤BU4__Produit1__Produit;B;TFMT</v>
      </c>
      <c r="AL3" s="1" t="str">
        <f t="shared" si="1"/>
        <v>¤¤BU4__Produit2__Produit;B;TFMT</v>
      </c>
      <c r="AM3" s="1" t="str">
        <f t="shared" si="1"/>
        <v>¤¤BU4__Produit3__Produit;B;TFMT</v>
      </c>
      <c r="AN3" s="1" t="str">
        <f t="shared" si="1"/>
        <v>¤¤BU4__Produit4__Produit;B;TFMT</v>
      </c>
      <c r="AO3" s="1" t="str">
        <f t="shared" si="1"/>
        <v>¤¤BU4__Produit5__Produit;B;TFMT</v>
      </c>
      <c r="AP3" s="1" t="str">
        <f t="shared" si="1"/>
        <v>¤¤BU4__Produit6__Produit;B;TFMT</v>
      </c>
      <c r="AQ3" s="1" t="str">
        <f t="shared" si="1"/>
        <v>¤¤BU4__Produit7__Produit;B;TFMT</v>
      </c>
      <c r="AR3" s="1" t="str">
        <f t="shared" si="1"/>
        <v>¤¤BU4__Produit8__Produit;B;TFMT</v>
      </c>
      <c r="AS3" s="1" t="str">
        <f t="shared" si="1"/>
        <v>¤¤BU4__Produit9__Produit;B;TFMT</v>
      </c>
      <c r="AT3" s="1" t="str">
        <f t="shared" si="1"/>
        <v>¤¤BU4__Produit10__Produit;B;TFMT</v>
      </c>
      <c r="AU3" s="9"/>
      <c r="AV3" s="1" t="str">
        <f t="shared" si="1"/>
        <v>¤¤BU5__Produit1__Produit;B;TFMT</v>
      </c>
      <c r="AW3" s="1" t="str">
        <f t="shared" si="1"/>
        <v>¤¤BU5__Produit2__Produit;B;TFMT</v>
      </c>
      <c r="AX3" s="1" t="str">
        <f t="shared" si="1"/>
        <v>¤¤BU5__Produit3__Produit;B;TFMT</v>
      </c>
      <c r="AY3" s="1" t="str">
        <f t="shared" si="1"/>
        <v>¤¤BU5__Produit4__Produit;B;TFMT</v>
      </c>
      <c r="AZ3" s="1" t="str">
        <f t="shared" si="1"/>
        <v>¤¤BU5__Produit5__Produit;B;TFMT</v>
      </c>
      <c r="BA3" s="1" t="str">
        <f t="shared" si="1"/>
        <v>¤¤BU5__Produit6__Produit;B;TFMT</v>
      </c>
      <c r="BB3" s="1" t="str">
        <f t="shared" si="1"/>
        <v>¤¤BU5__Produit7__Produit;B;TFMT</v>
      </c>
      <c r="BC3" s="1" t="str">
        <f t="shared" si="1"/>
        <v>¤¤BU5__Produit8__Produit;B;TFMT</v>
      </c>
      <c r="BD3" s="1" t="str">
        <f t="shared" si="1"/>
        <v>¤¤BU5__Produit9__Produit;B;TFMT</v>
      </c>
      <c r="BE3" s="1" t="str">
        <f t="shared" si="1"/>
        <v>¤¤BU5__Produit10__Produit;B;TFMT</v>
      </c>
      <c r="BF3" s="9"/>
      <c r="BG3" t="s">
        <v>52</v>
      </c>
      <c r="BH3" t="s">
        <v>25</v>
      </c>
      <c r="BI3" t="s">
        <v>55</v>
      </c>
    </row>
    <row r="4" spans="1:61" x14ac:dyDescent="0.3">
      <c r="B4" s="16" t="str">
        <f>"¤¤"&amp;B3&amp;B28</f>
        <v>¤¤Ville;B;TFMT</v>
      </c>
      <c r="C4" s="1" t="str">
        <f>"¤¤"&amp;C3&amp;C28</f>
        <v>¤¤Vendeur;B;TFMT</v>
      </c>
      <c r="D4" s="1" t="str">
        <f t="shared" ref="D4:BE4" si="2">"¤¤"&amp;D17&amp;"__"&amp;D$18&amp;"__Nombre"&amp;D27</f>
        <v>¤¤BU1__Produit1__Nombre;B;TFMT</v>
      </c>
      <c r="E4" s="1" t="str">
        <f t="shared" si="2"/>
        <v>¤¤BU1__Produit2__Nombre;B;TFMT</v>
      </c>
      <c r="F4" s="1" t="str">
        <f t="shared" si="2"/>
        <v>¤¤BU1__Produit3__Nombre;B;TFMT</v>
      </c>
      <c r="G4" s="1" t="str">
        <f t="shared" si="2"/>
        <v>¤¤BU1__Produit4__Nombre;B;TFMT</v>
      </c>
      <c r="H4" s="1" t="str">
        <f t="shared" si="2"/>
        <v>¤¤BU1__Produit5__Nombre;B;TFMT</v>
      </c>
      <c r="I4" s="1" t="str">
        <f t="shared" si="2"/>
        <v>¤¤BU1__Produit6__Nombre;B;TFMT</v>
      </c>
      <c r="J4" s="1" t="str">
        <f t="shared" si="2"/>
        <v>¤¤BU1__Produit7__Nombre;B;TFMT</v>
      </c>
      <c r="K4" s="1" t="str">
        <f t="shared" si="2"/>
        <v>¤¤BU1__Produit8__Nombre;B;TFMT</v>
      </c>
      <c r="L4" s="1" t="str">
        <f t="shared" si="2"/>
        <v>¤¤BU1__Produit9__Nombre;B;TFMT</v>
      </c>
      <c r="M4" s="1" t="str">
        <f t="shared" si="2"/>
        <v>¤¤BU1__Produit10__Nombre;B;TFMT</v>
      </c>
      <c r="N4" s="9">
        <f>SUM(D4:M4)</f>
        <v>0</v>
      </c>
      <c r="O4" s="1" t="str">
        <f t="shared" si="2"/>
        <v>¤¤BU2__Produit1__Nombre;B;TFMT</v>
      </c>
      <c r="P4" s="1" t="str">
        <f t="shared" si="2"/>
        <v>¤¤BU2__Produit2__Nombre;B;TFMT</v>
      </c>
      <c r="Q4" s="1" t="str">
        <f t="shared" si="2"/>
        <v>¤¤BU2__Produit3__Nombre;B;TFMT</v>
      </c>
      <c r="R4" s="1" t="str">
        <f t="shared" si="2"/>
        <v>¤¤BU2__Produit4__Nombre;B;TFMT</v>
      </c>
      <c r="S4" s="1" t="str">
        <f t="shared" si="2"/>
        <v>¤¤BU2__Produit5__Nombre;B;TFMT</v>
      </c>
      <c r="T4" s="1" t="str">
        <f t="shared" si="2"/>
        <v>¤¤BU2__Produit6__Nombre;B;TFMT</v>
      </c>
      <c r="U4" s="1" t="str">
        <f t="shared" si="2"/>
        <v>¤¤BU2__Produit7__Nombre;B;TFMT</v>
      </c>
      <c r="V4" s="1" t="str">
        <f t="shared" si="2"/>
        <v>¤¤BU2__Produit8__Nombre;B;TFMT</v>
      </c>
      <c r="W4" s="1" t="str">
        <f t="shared" si="2"/>
        <v>¤¤BU2__Produit9__Nombre;B;TFMT</v>
      </c>
      <c r="X4" s="1" t="str">
        <f t="shared" si="2"/>
        <v>¤¤BU2__Produit10__Nombre;B;TFMT</v>
      </c>
      <c r="Y4" s="9">
        <f>SUM(O4:X4)</f>
        <v>0</v>
      </c>
      <c r="Z4" s="1" t="str">
        <f t="shared" si="2"/>
        <v>¤¤BU3__Produit1__Nombre;B;TFMT</v>
      </c>
      <c r="AA4" s="1" t="str">
        <f t="shared" si="2"/>
        <v>¤¤BU3__Produit2__Nombre;B;TFMT</v>
      </c>
      <c r="AB4" s="1" t="str">
        <f t="shared" si="2"/>
        <v>¤¤BU3__Produit3__Nombre;B;TFMT</v>
      </c>
      <c r="AC4" s="1" t="str">
        <f t="shared" si="2"/>
        <v>¤¤BU3__Produit4__Nombre;B;TFMT</v>
      </c>
      <c r="AD4" s="1" t="str">
        <f t="shared" si="2"/>
        <v>¤¤BU3__Produit5__Nombre;B;TFMT</v>
      </c>
      <c r="AE4" s="1" t="str">
        <f t="shared" si="2"/>
        <v>¤¤BU3__Produit6__Nombre;B;TFMT</v>
      </c>
      <c r="AF4" s="1" t="str">
        <f t="shared" si="2"/>
        <v>¤¤BU3__Produit7__Nombre;B;TFMT</v>
      </c>
      <c r="AG4" s="1" t="str">
        <f t="shared" si="2"/>
        <v>¤¤BU3__Produit8__Nombre;B;TFMT</v>
      </c>
      <c r="AH4" s="1" t="str">
        <f t="shared" si="2"/>
        <v>¤¤BU3__Produit9__Nombre;B;TFMT</v>
      </c>
      <c r="AI4" s="1" t="str">
        <f t="shared" si="2"/>
        <v>¤¤BU3__Produit10__Nombre;B;TFMT</v>
      </c>
      <c r="AJ4" s="9">
        <f>SUM(Z4:AI4)</f>
        <v>0</v>
      </c>
      <c r="AK4" s="1" t="str">
        <f t="shared" si="2"/>
        <v>¤¤BU4__Produit1__Nombre;B;TFMT</v>
      </c>
      <c r="AL4" s="1" t="str">
        <f t="shared" si="2"/>
        <v>¤¤BU4__Produit2__Nombre;B;TFMT</v>
      </c>
      <c r="AM4" s="1" t="str">
        <f t="shared" si="2"/>
        <v>¤¤BU4__Produit3__Nombre;B;TFMT</v>
      </c>
      <c r="AN4" s="1" t="str">
        <f t="shared" si="2"/>
        <v>¤¤BU4__Produit4__Nombre;B;TFMT</v>
      </c>
      <c r="AO4" s="1" t="str">
        <f t="shared" si="2"/>
        <v>¤¤BU4__Produit5__Nombre;B;TFMT</v>
      </c>
      <c r="AP4" s="1" t="str">
        <f t="shared" si="2"/>
        <v>¤¤BU4__Produit6__Nombre;B;TFMT</v>
      </c>
      <c r="AQ4" s="1" t="str">
        <f t="shared" si="2"/>
        <v>¤¤BU4__Produit7__Nombre;B;TFMT</v>
      </c>
      <c r="AR4" s="1" t="str">
        <f t="shared" si="2"/>
        <v>¤¤BU4__Produit8__Nombre;B;TFMT</v>
      </c>
      <c r="AS4" s="1" t="str">
        <f t="shared" si="2"/>
        <v>¤¤BU4__Produit9__Nombre;B;TFMT</v>
      </c>
      <c r="AT4" s="1" t="str">
        <f t="shared" si="2"/>
        <v>¤¤BU4__Produit10__Nombre;B;TFMT</v>
      </c>
      <c r="AU4" s="9">
        <f>SUM(AK4:AT4)</f>
        <v>0</v>
      </c>
      <c r="AV4" s="1" t="str">
        <f t="shared" si="2"/>
        <v>¤¤BU5__Produit1__Nombre;B;TFMT</v>
      </c>
      <c r="AW4" s="1" t="str">
        <f t="shared" si="2"/>
        <v>¤¤BU5__Produit2__Nombre;B;TFMT</v>
      </c>
      <c r="AX4" s="1" t="str">
        <f t="shared" si="2"/>
        <v>¤¤BU5__Produit3__Nombre;B;TFMT</v>
      </c>
      <c r="AY4" s="1" t="str">
        <f t="shared" si="2"/>
        <v>¤¤BU5__Produit4__Nombre;B;TFMT</v>
      </c>
      <c r="AZ4" s="1" t="str">
        <f t="shared" si="2"/>
        <v>¤¤BU5__Produit5__Nombre;B;TFMT</v>
      </c>
      <c r="BA4" s="1" t="str">
        <f t="shared" si="2"/>
        <v>¤¤BU5__Produit6__Nombre;B;TFMT</v>
      </c>
      <c r="BB4" s="1" t="str">
        <f t="shared" si="2"/>
        <v>¤¤BU5__Produit7__Nombre;B;TFMT</v>
      </c>
      <c r="BC4" s="1" t="str">
        <f t="shared" si="2"/>
        <v>¤¤BU5__Produit8__Nombre;B;TFMT</v>
      </c>
      <c r="BD4" s="1" t="str">
        <f t="shared" si="2"/>
        <v>¤¤BU5__Produit9__Nombre;B;TFMT</v>
      </c>
      <c r="BE4" s="1" t="str">
        <f t="shared" si="2"/>
        <v>¤¤BU5__Produit10__Nombre;B;TFMT</v>
      </c>
      <c r="BF4" s="9">
        <f>SUM(AV4:BE4)</f>
        <v>0</v>
      </c>
      <c r="BG4">
        <v>1</v>
      </c>
      <c r="BH4" t="e">
        <f ca="1">IF($BI$1=BI4,NA(),INDEX($B$4:$B$6,ROW()-ROW(BH$3)+$BI$2))</f>
        <v>#NAME?</v>
      </c>
      <c r="BI4" t="e">
        <f ca="1">gtpatnum()</f>
        <v>#NAME?</v>
      </c>
    </row>
    <row r="5" spans="1:61" x14ac:dyDescent="0.3">
      <c r="A5" t="e">
        <f ca="1">GTROWCONDITIONING(B5,IFERROR(BH4=B4,FALSE),5:5)</f>
        <v>#NAME?</v>
      </c>
      <c r="B5" s="9" t="str">
        <f>"Total "&amp;B4</f>
        <v>Total ¤¤Ville;B;TFMT</v>
      </c>
      <c r="C5" s="9"/>
      <c r="D5" s="9">
        <f>SUMIFS($D$4:$D$6,$B$4:$B$6,$B4,$BG$4:$BG$6,1)</f>
        <v>0</v>
      </c>
      <c r="E5" s="9">
        <f t="shared" ref="E5:M5" si="3">SUMIFS($D$4:$D$6,$B$4:$B$6,$B4,$BG$4:$BG$6,1)</f>
        <v>0</v>
      </c>
      <c r="F5" s="9">
        <f t="shared" si="3"/>
        <v>0</v>
      </c>
      <c r="G5" s="9">
        <f t="shared" si="3"/>
        <v>0</v>
      </c>
      <c r="H5" s="9">
        <f t="shared" si="3"/>
        <v>0</v>
      </c>
      <c r="I5" s="9">
        <f t="shared" si="3"/>
        <v>0</v>
      </c>
      <c r="J5" s="9">
        <f t="shared" si="3"/>
        <v>0</v>
      </c>
      <c r="K5" s="9">
        <f t="shared" si="3"/>
        <v>0</v>
      </c>
      <c r="L5" s="9">
        <f t="shared" si="3"/>
        <v>0</v>
      </c>
      <c r="M5" s="9">
        <f t="shared" si="3"/>
        <v>0</v>
      </c>
      <c r="N5" s="9">
        <f>SUM(D5:M5)</f>
        <v>0</v>
      </c>
      <c r="O5" s="9">
        <f>SUMIFS($D$4:$D$6,$B$4:$B$6,$B4,$BG$4:$BG$6,1)</f>
        <v>0</v>
      </c>
      <c r="P5" s="9">
        <f t="shared" ref="P5" si="4">SUMIFS($D$4:$D$6,$B$4:$B$6,$B4,$BG$4:$BG$6,1)</f>
        <v>0</v>
      </c>
      <c r="Q5" s="9">
        <f t="shared" ref="Q5" si="5">SUMIFS($D$4:$D$6,$B$4:$B$6,$B4,$BG$4:$BG$6,1)</f>
        <v>0</v>
      </c>
      <c r="R5" s="9">
        <f t="shared" ref="R5" si="6">SUMIFS($D$4:$D$6,$B$4:$B$6,$B4,$BG$4:$BG$6,1)</f>
        <v>0</v>
      </c>
      <c r="S5" s="9">
        <f t="shared" ref="S5" si="7">SUMIFS($D$4:$D$6,$B$4:$B$6,$B4,$BG$4:$BG$6,1)</f>
        <v>0</v>
      </c>
      <c r="T5" s="9">
        <f t="shared" ref="T5" si="8">SUMIFS($D$4:$D$6,$B$4:$B$6,$B4,$BG$4:$BG$6,1)</f>
        <v>0</v>
      </c>
      <c r="U5" s="9">
        <f t="shared" ref="U5" si="9">SUMIFS($D$4:$D$6,$B$4:$B$6,$B4,$BG$4:$BG$6,1)</f>
        <v>0</v>
      </c>
      <c r="V5" s="9">
        <f t="shared" ref="V5" si="10">SUMIFS($D$4:$D$6,$B$4:$B$6,$B4,$BG$4:$BG$6,1)</f>
        <v>0</v>
      </c>
      <c r="W5" s="9">
        <f t="shared" ref="W5" si="11">SUMIFS($D$4:$D$6,$B$4:$B$6,$B4,$BG$4:$BG$6,1)</f>
        <v>0</v>
      </c>
      <c r="X5" s="9">
        <f t="shared" ref="X5" si="12">SUMIFS($D$4:$D$6,$B$4:$B$6,$B4,$BG$4:$BG$6,1)</f>
        <v>0</v>
      </c>
      <c r="Y5" s="9">
        <f>SUM(O5:X5)</f>
        <v>0</v>
      </c>
      <c r="Z5" s="9">
        <f>SUMIFS($D$4:$D$6,$B$4:$B$6,$B4,$BG$4:$BG$6,1)</f>
        <v>0</v>
      </c>
      <c r="AA5" s="9">
        <f t="shared" ref="AA5" si="13">SUMIFS($D$4:$D$6,$B$4:$B$6,$B4,$BG$4:$BG$6,1)</f>
        <v>0</v>
      </c>
      <c r="AB5" s="9">
        <f t="shared" ref="AB5" si="14">SUMIFS($D$4:$D$6,$B$4:$B$6,$B4,$BG$4:$BG$6,1)</f>
        <v>0</v>
      </c>
      <c r="AC5" s="9">
        <f t="shared" ref="AC5" si="15">SUMIFS($D$4:$D$6,$B$4:$B$6,$B4,$BG$4:$BG$6,1)</f>
        <v>0</v>
      </c>
      <c r="AD5" s="9">
        <f t="shared" ref="AD5" si="16">SUMIFS($D$4:$D$6,$B$4:$B$6,$B4,$BG$4:$BG$6,1)</f>
        <v>0</v>
      </c>
      <c r="AE5" s="9">
        <f t="shared" ref="AE5" si="17">SUMIFS($D$4:$D$6,$B$4:$B$6,$B4,$BG$4:$BG$6,1)</f>
        <v>0</v>
      </c>
      <c r="AF5" s="9">
        <f t="shared" ref="AF5" si="18">SUMIFS($D$4:$D$6,$B$4:$B$6,$B4,$BG$4:$BG$6,1)</f>
        <v>0</v>
      </c>
      <c r="AG5" s="9">
        <f t="shared" ref="AG5" si="19">SUMIFS($D$4:$D$6,$B$4:$B$6,$B4,$BG$4:$BG$6,1)</f>
        <v>0</v>
      </c>
      <c r="AH5" s="9">
        <f t="shared" ref="AH5" si="20">SUMIFS($D$4:$D$6,$B$4:$B$6,$B4,$BG$4:$BG$6,1)</f>
        <v>0</v>
      </c>
      <c r="AI5" s="9">
        <f t="shared" ref="AI5" si="21">SUMIFS($D$4:$D$6,$B$4:$B$6,$B4,$BG$4:$BG$6,1)</f>
        <v>0</v>
      </c>
      <c r="AJ5" s="9">
        <f>SUM(Z5:AI5)</f>
        <v>0</v>
      </c>
      <c r="AK5" s="9">
        <f>SUMIFS($D$4:$D$6,$B$4:$B$6,$B4,$BG$4:$BG$6,1)</f>
        <v>0</v>
      </c>
      <c r="AL5" s="9">
        <f t="shared" ref="AL5" si="22">SUMIFS($D$4:$D$6,$B$4:$B$6,$B4,$BG$4:$BG$6,1)</f>
        <v>0</v>
      </c>
      <c r="AM5" s="9">
        <f t="shared" ref="AM5" si="23">SUMIFS($D$4:$D$6,$B$4:$B$6,$B4,$BG$4:$BG$6,1)</f>
        <v>0</v>
      </c>
      <c r="AN5" s="9">
        <f t="shared" ref="AN5" si="24">SUMIFS($D$4:$D$6,$B$4:$B$6,$B4,$BG$4:$BG$6,1)</f>
        <v>0</v>
      </c>
      <c r="AO5" s="9">
        <f t="shared" ref="AO5" si="25">SUMIFS($D$4:$D$6,$B$4:$B$6,$B4,$BG$4:$BG$6,1)</f>
        <v>0</v>
      </c>
      <c r="AP5" s="9">
        <f t="shared" ref="AP5" si="26">SUMIFS($D$4:$D$6,$B$4:$B$6,$B4,$BG$4:$BG$6,1)</f>
        <v>0</v>
      </c>
      <c r="AQ5" s="9">
        <f t="shared" ref="AQ5" si="27">SUMIFS($D$4:$D$6,$B$4:$B$6,$B4,$BG$4:$BG$6,1)</f>
        <v>0</v>
      </c>
      <c r="AR5" s="9">
        <f t="shared" ref="AR5" si="28">SUMIFS($D$4:$D$6,$B$4:$B$6,$B4,$BG$4:$BG$6,1)</f>
        <v>0</v>
      </c>
      <c r="AS5" s="9">
        <f t="shared" ref="AS5" si="29">SUMIFS($D$4:$D$6,$B$4:$B$6,$B4,$BG$4:$BG$6,1)</f>
        <v>0</v>
      </c>
      <c r="AT5" s="9">
        <f t="shared" ref="AT5" si="30">SUMIFS($D$4:$D$6,$B$4:$B$6,$B4,$BG$4:$BG$6,1)</f>
        <v>0</v>
      </c>
      <c r="AU5" s="9">
        <f>SUM(AK5:AT5)</f>
        <v>0</v>
      </c>
      <c r="AV5" s="9">
        <f>SUMIFS($D$4:$D$6,$B$4:$B$6,$B4,$BG$4:$BG$6,1)</f>
        <v>0</v>
      </c>
      <c r="AW5" s="9">
        <f t="shared" ref="AW5" si="31">SUMIFS($D$4:$D$6,$B$4:$B$6,$B4,$BG$4:$BG$6,1)</f>
        <v>0</v>
      </c>
      <c r="AX5" s="9">
        <f t="shared" ref="AX5" si="32">SUMIFS($D$4:$D$6,$B$4:$B$6,$B4,$BG$4:$BG$6,1)</f>
        <v>0</v>
      </c>
      <c r="AY5" s="9">
        <f t="shared" ref="AY5" si="33">SUMIFS($D$4:$D$6,$B$4:$B$6,$B4,$BG$4:$BG$6,1)</f>
        <v>0</v>
      </c>
      <c r="AZ5" s="9">
        <f t="shared" ref="AZ5" si="34">SUMIFS($D$4:$D$6,$B$4:$B$6,$B4,$BG$4:$BG$6,1)</f>
        <v>0</v>
      </c>
      <c r="BA5" s="9">
        <f t="shared" ref="BA5" si="35">SUMIFS($D$4:$D$6,$B$4:$B$6,$B4,$BG$4:$BG$6,1)</f>
        <v>0</v>
      </c>
      <c r="BB5" s="9">
        <f t="shared" ref="BB5" si="36">SUMIFS($D$4:$D$6,$B$4:$B$6,$B4,$BG$4:$BG$6,1)</f>
        <v>0</v>
      </c>
      <c r="BC5" s="9">
        <f t="shared" ref="BC5" si="37">SUMIFS($D$4:$D$6,$B$4:$B$6,$B4,$BG$4:$BG$6,1)</f>
        <v>0</v>
      </c>
      <c r="BD5" s="9">
        <f t="shared" ref="BD5" si="38">SUMIFS($D$4:$D$6,$B$4:$B$6,$B4,$BG$4:$BG$6,1)</f>
        <v>0</v>
      </c>
      <c r="BE5" s="9">
        <f t="shared" ref="BE5" si="39">SUMIFS($D$4:$D$6,$B$4:$B$6,$B4,$BG$4:$BG$6,1)</f>
        <v>0</v>
      </c>
      <c r="BF5" s="9">
        <f>SUM(AV5:BE5)</f>
        <v>0</v>
      </c>
    </row>
    <row r="6" spans="1:61" ht="0.65" customHeight="1" x14ac:dyDescent="0.3"/>
    <row r="7" spans="1:61" x14ac:dyDescent="0.3">
      <c r="B7" s="13" t="s">
        <v>53</v>
      </c>
      <c r="C7" s="13"/>
      <c r="D7" s="13">
        <f>SUMIFS($D$4:$D$6,$BG$4:$BG$6,1)</f>
        <v>0</v>
      </c>
      <c r="E7" s="13">
        <f t="shared" ref="E7" si="40">SUMIFS($D$4:$D$6,$B$4:$B$6,C6,$BG$4:$BG$6,1)</f>
        <v>0</v>
      </c>
      <c r="F7" s="13">
        <f t="shared" ref="F7" si="41">SUMIFS($D$4:$D$6,$B$4:$B$6,D6,$BG$4:$BG$6,1)</f>
        <v>0</v>
      </c>
      <c r="G7" s="13">
        <f t="shared" ref="G7" si="42">SUMIFS($D$4:$D$6,$B$4:$B$6,E6,$BG$4:$BG$6,1)</f>
        <v>0</v>
      </c>
      <c r="H7" s="13">
        <f t="shared" ref="H7" si="43">SUMIFS($D$4:$D$6,$B$4:$B$6,F6,$BG$4:$BG$6,1)</f>
        <v>0</v>
      </c>
      <c r="I7" s="13">
        <f t="shared" ref="I7" si="44">SUMIFS($D$4:$D$6,$B$4:$B$6,G6,$BG$4:$BG$6,1)</f>
        <v>0</v>
      </c>
      <c r="J7" s="13">
        <f t="shared" ref="J7" si="45">SUMIFS($D$4:$D$6,$B$4:$B$6,H6,$BG$4:$BG$6,1)</f>
        <v>0</v>
      </c>
      <c r="K7" s="13">
        <f t="shared" ref="K7" si="46">SUMIFS($D$4:$D$6,$B$4:$B$6,I6,$BG$4:$BG$6,1)</f>
        <v>0</v>
      </c>
      <c r="L7" s="13">
        <f t="shared" ref="L7" si="47">SUMIFS($D$4:$D$6,$B$4:$B$6,J6,$BG$4:$BG$6,1)</f>
        <v>0</v>
      </c>
      <c r="M7" s="13">
        <f t="shared" ref="M7" si="48">SUMIFS($D$4:$D$6,$B$4:$B$6,K6,$BG$4:$BG$6,1)</f>
        <v>0</v>
      </c>
      <c r="N7" s="13">
        <f>SUM(D7:M7)</f>
        <v>0</v>
      </c>
      <c r="O7" s="13">
        <f>SUMIFS($D$4:$D$6,$BG$4:$BG$6,1)</f>
        <v>0</v>
      </c>
      <c r="P7" s="13">
        <f t="shared" ref="P7" si="49">SUMIFS($D$4:$D$6,$B$4:$B$6,N6,$BG$4:$BG$6,1)</f>
        <v>0</v>
      </c>
      <c r="Q7" s="13">
        <f t="shared" ref="Q7" si="50">SUMIFS($D$4:$D$6,$B$4:$B$6,O6,$BG$4:$BG$6,1)</f>
        <v>0</v>
      </c>
      <c r="R7" s="13">
        <f t="shared" ref="R7" si="51">SUMIFS($D$4:$D$6,$B$4:$B$6,P6,$BG$4:$BG$6,1)</f>
        <v>0</v>
      </c>
      <c r="S7" s="13">
        <f t="shared" ref="S7" si="52">SUMIFS($D$4:$D$6,$B$4:$B$6,Q6,$BG$4:$BG$6,1)</f>
        <v>0</v>
      </c>
      <c r="T7" s="13">
        <f t="shared" ref="T7" si="53">SUMIFS($D$4:$D$6,$B$4:$B$6,R6,$BG$4:$BG$6,1)</f>
        <v>0</v>
      </c>
      <c r="U7" s="13">
        <f t="shared" ref="U7" si="54">SUMIFS($D$4:$D$6,$B$4:$B$6,S6,$BG$4:$BG$6,1)</f>
        <v>0</v>
      </c>
      <c r="V7" s="13">
        <f t="shared" ref="V7" si="55">SUMIFS($D$4:$D$6,$B$4:$B$6,T6,$BG$4:$BG$6,1)</f>
        <v>0</v>
      </c>
      <c r="W7" s="13">
        <f t="shared" ref="W7" si="56">SUMIFS($D$4:$D$6,$B$4:$B$6,U6,$BG$4:$BG$6,1)</f>
        <v>0</v>
      </c>
      <c r="X7" s="13">
        <f t="shared" ref="X7" si="57">SUMIFS($D$4:$D$6,$B$4:$B$6,V6,$BG$4:$BG$6,1)</f>
        <v>0</v>
      </c>
      <c r="Y7" s="13">
        <f>SUM(O7:X7)</f>
        <v>0</v>
      </c>
      <c r="Z7" s="13">
        <f>SUMIFS($D$4:$D$6,$BG$4:$BG$6,1)</f>
        <v>0</v>
      </c>
      <c r="AA7" s="13">
        <f t="shared" ref="AA7" si="58">SUMIFS($D$4:$D$6,$B$4:$B$6,Y6,$BG$4:$BG$6,1)</f>
        <v>0</v>
      </c>
      <c r="AB7" s="13">
        <f t="shared" ref="AB7" si="59">SUMIFS($D$4:$D$6,$B$4:$B$6,Z6,$BG$4:$BG$6,1)</f>
        <v>0</v>
      </c>
      <c r="AC7" s="13">
        <f t="shared" ref="AC7" si="60">SUMIFS($D$4:$D$6,$B$4:$B$6,AA6,$BG$4:$BG$6,1)</f>
        <v>0</v>
      </c>
      <c r="AD7" s="13">
        <f t="shared" ref="AD7" si="61">SUMIFS($D$4:$D$6,$B$4:$B$6,AB6,$BG$4:$BG$6,1)</f>
        <v>0</v>
      </c>
      <c r="AE7" s="13">
        <f t="shared" ref="AE7" si="62">SUMIFS($D$4:$D$6,$B$4:$B$6,AC6,$BG$4:$BG$6,1)</f>
        <v>0</v>
      </c>
      <c r="AF7" s="13">
        <f t="shared" ref="AF7" si="63">SUMIFS($D$4:$D$6,$B$4:$B$6,AD6,$BG$4:$BG$6,1)</f>
        <v>0</v>
      </c>
      <c r="AG7" s="13">
        <f t="shared" ref="AG7" si="64">SUMIFS($D$4:$D$6,$B$4:$B$6,AE6,$BG$4:$BG$6,1)</f>
        <v>0</v>
      </c>
      <c r="AH7" s="13">
        <f t="shared" ref="AH7" si="65">SUMIFS($D$4:$D$6,$B$4:$B$6,AF6,$BG$4:$BG$6,1)</f>
        <v>0</v>
      </c>
      <c r="AI7" s="13">
        <f t="shared" ref="AI7" si="66">SUMIFS($D$4:$D$6,$B$4:$B$6,AG6,$BG$4:$BG$6,1)</f>
        <v>0</v>
      </c>
      <c r="AJ7" s="13">
        <f>SUM(Z7:AI7)</f>
        <v>0</v>
      </c>
      <c r="AK7" s="13">
        <f>SUMIFS($D$4:$D$6,$BG$4:$BG$6,1)</f>
        <v>0</v>
      </c>
      <c r="AL7" s="13">
        <f t="shared" ref="AL7" si="67">SUMIFS($D$4:$D$6,$B$4:$B$6,AJ6,$BG$4:$BG$6,1)</f>
        <v>0</v>
      </c>
      <c r="AM7" s="13">
        <f t="shared" ref="AM7" si="68">SUMIFS($D$4:$D$6,$B$4:$B$6,AK6,$BG$4:$BG$6,1)</f>
        <v>0</v>
      </c>
      <c r="AN7" s="13">
        <f t="shared" ref="AN7" si="69">SUMIFS($D$4:$D$6,$B$4:$B$6,AL6,$BG$4:$BG$6,1)</f>
        <v>0</v>
      </c>
      <c r="AO7" s="13">
        <f t="shared" ref="AO7" si="70">SUMIFS($D$4:$D$6,$B$4:$B$6,AM6,$BG$4:$BG$6,1)</f>
        <v>0</v>
      </c>
      <c r="AP7" s="13">
        <f t="shared" ref="AP7" si="71">SUMIFS($D$4:$D$6,$B$4:$B$6,AN6,$BG$4:$BG$6,1)</f>
        <v>0</v>
      </c>
      <c r="AQ7" s="13">
        <f t="shared" ref="AQ7" si="72">SUMIFS($D$4:$D$6,$B$4:$B$6,AO6,$BG$4:$BG$6,1)</f>
        <v>0</v>
      </c>
      <c r="AR7" s="13">
        <f t="shared" ref="AR7" si="73">SUMIFS($D$4:$D$6,$B$4:$B$6,AP6,$BG$4:$BG$6,1)</f>
        <v>0</v>
      </c>
      <c r="AS7" s="13">
        <f t="shared" ref="AS7" si="74">SUMIFS($D$4:$D$6,$B$4:$B$6,AQ6,$BG$4:$BG$6,1)</f>
        <v>0</v>
      </c>
      <c r="AT7" s="13">
        <f t="shared" ref="AT7" si="75">SUMIFS($D$4:$D$6,$B$4:$B$6,AR6,$BG$4:$BG$6,1)</f>
        <v>0</v>
      </c>
      <c r="AU7" s="13">
        <f>SUM(AK7:AT7)</f>
        <v>0</v>
      </c>
      <c r="AV7" s="13">
        <f>SUMIFS($D$4:$D$6,$BG$4:$BG$6,1)</f>
        <v>0</v>
      </c>
      <c r="AW7" s="13">
        <f t="shared" ref="AW7" si="76">SUMIFS($D$4:$D$6,$B$4:$B$6,AU6,$BG$4:$BG$6,1)</f>
        <v>0</v>
      </c>
      <c r="AX7" s="13">
        <f t="shared" ref="AX7" si="77">SUMIFS($D$4:$D$6,$B$4:$B$6,AV6,$BG$4:$BG$6,1)</f>
        <v>0</v>
      </c>
      <c r="AY7" s="13">
        <f t="shared" ref="AY7" si="78">SUMIFS($D$4:$D$6,$B$4:$B$6,AW6,$BG$4:$BG$6,1)</f>
        <v>0</v>
      </c>
      <c r="AZ7" s="13">
        <f t="shared" ref="AZ7" si="79">SUMIFS($D$4:$D$6,$B$4:$B$6,AX6,$BG$4:$BG$6,1)</f>
        <v>0</v>
      </c>
      <c r="BA7" s="13">
        <f t="shared" ref="BA7" si="80">SUMIFS($D$4:$D$6,$B$4:$B$6,AY6,$BG$4:$BG$6,1)</f>
        <v>0</v>
      </c>
      <c r="BB7" s="13">
        <f t="shared" ref="BB7" si="81">SUMIFS($D$4:$D$6,$B$4:$B$6,AZ6,$BG$4:$BG$6,1)</f>
        <v>0</v>
      </c>
      <c r="BC7" s="13">
        <f t="shared" ref="BC7" si="82">SUMIFS($D$4:$D$6,$B$4:$B$6,BA6,$BG$4:$BG$6,1)</f>
        <v>0</v>
      </c>
      <c r="BD7" s="13">
        <f t="shared" ref="BD7" si="83">SUMIFS($D$4:$D$6,$B$4:$B$6,BB6,$BG$4:$BG$6,1)</f>
        <v>0</v>
      </c>
      <c r="BE7" s="13">
        <f t="shared" ref="BE7" si="84">SUMIFS($D$4:$D$6,$B$4:$B$6,BC6,$BG$4:$BG$6,1)</f>
        <v>0</v>
      </c>
      <c r="BF7" s="13">
        <f>SUM(AV7:BE7)</f>
        <v>0</v>
      </c>
    </row>
    <row r="9" spans="1:61" x14ac:dyDescent="0.3">
      <c r="D9" t="e">
        <f t="shared" ref="D9:AI9" ca="1" si="85">GTCOLUMNCONDITIONING(D12,D12,D:D)</f>
        <v>#NAME?</v>
      </c>
      <c r="E9" t="e">
        <f t="shared" ca="1" si="85"/>
        <v>#NAME?</v>
      </c>
      <c r="F9" t="e">
        <f t="shared" ca="1" si="85"/>
        <v>#NAME?</v>
      </c>
      <c r="G9" t="e">
        <f t="shared" ca="1" si="85"/>
        <v>#NAME?</v>
      </c>
      <c r="H9" t="e">
        <f t="shared" ca="1" si="85"/>
        <v>#NAME?</v>
      </c>
      <c r="I9" t="e">
        <f t="shared" ca="1" si="85"/>
        <v>#NAME?</v>
      </c>
      <c r="J9" t="e">
        <f t="shared" ca="1" si="85"/>
        <v>#NAME?</v>
      </c>
      <c r="K9" t="e">
        <f t="shared" ca="1" si="85"/>
        <v>#NAME?</v>
      </c>
      <c r="L9" t="e">
        <f t="shared" ca="1" si="85"/>
        <v>#NAME?</v>
      </c>
      <c r="M9" t="e">
        <f t="shared" ca="1" si="85"/>
        <v>#NAME?</v>
      </c>
      <c r="N9" t="e">
        <f t="shared" ca="1" si="85"/>
        <v>#NAME?</v>
      </c>
      <c r="O9" t="e">
        <f t="shared" ca="1" si="85"/>
        <v>#NAME?</v>
      </c>
      <c r="P9" t="e">
        <f t="shared" ca="1" si="85"/>
        <v>#NAME?</v>
      </c>
      <c r="Q9" t="e">
        <f t="shared" ca="1" si="85"/>
        <v>#NAME?</v>
      </c>
      <c r="R9" t="e">
        <f t="shared" ca="1" si="85"/>
        <v>#NAME?</v>
      </c>
      <c r="S9" t="e">
        <f t="shared" ca="1" si="85"/>
        <v>#NAME?</v>
      </c>
      <c r="T9" t="e">
        <f t="shared" ca="1" si="85"/>
        <v>#NAME?</v>
      </c>
      <c r="U9" t="e">
        <f t="shared" ca="1" si="85"/>
        <v>#NAME?</v>
      </c>
      <c r="V9" t="e">
        <f t="shared" ca="1" si="85"/>
        <v>#NAME?</v>
      </c>
      <c r="W9" t="e">
        <f t="shared" ca="1" si="85"/>
        <v>#NAME?</v>
      </c>
      <c r="X9" t="e">
        <f t="shared" ca="1" si="85"/>
        <v>#NAME?</v>
      </c>
      <c r="Y9" t="e">
        <f t="shared" ca="1" si="85"/>
        <v>#NAME?</v>
      </c>
      <c r="Z9" t="e">
        <f t="shared" ca="1" si="85"/>
        <v>#NAME?</v>
      </c>
      <c r="AA9" t="e">
        <f t="shared" ca="1" si="85"/>
        <v>#NAME?</v>
      </c>
      <c r="AB9" t="e">
        <f t="shared" ca="1" si="85"/>
        <v>#NAME?</v>
      </c>
      <c r="AC9" t="e">
        <f t="shared" ca="1" si="85"/>
        <v>#NAME?</v>
      </c>
      <c r="AD9" t="e">
        <f t="shared" ca="1" si="85"/>
        <v>#NAME?</v>
      </c>
      <c r="AE9" t="e">
        <f t="shared" ca="1" si="85"/>
        <v>#NAME?</v>
      </c>
      <c r="AF9" t="e">
        <f t="shared" ca="1" si="85"/>
        <v>#NAME?</v>
      </c>
      <c r="AG9" t="e">
        <f t="shared" ca="1" si="85"/>
        <v>#NAME?</v>
      </c>
      <c r="AH9" t="e">
        <f t="shared" ca="1" si="85"/>
        <v>#NAME?</v>
      </c>
      <c r="AI9" t="e">
        <f t="shared" ca="1" si="85"/>
        <v>#NAME?</v>
      </c>
      <c r="AJ9" t="e">
        <f t="shared" ref="AJ9:BF9" ca="1" si="86">GTCOLUMNCONDITIONING(AJ12,AJ12,AJ:AJ)</f>
        <v>#NAME?</v>
      </c>
      <c r="AK9" t="e">
        <f t="shared" ca="1" si="86"/>
        <v>#NAME?</v>
      </c>
      <c r="AL9" t="e">
        <f t="shared" ca="1" si="86"/>
        <v>#NAME?</v>
      </c>
      <c r="AM9" t="e">
        <f t="shared" ca="1" si="86"/>
        <v>#NAME?</v>
      </c>
      <c r="AN9" t="e">
        <f t="shared" ca="1" si="86"/>
        <v>#NAME?</v>
      </c>
      <c r="AO9" t="e">
        <f t="shared" ca="1" si="86"/>
        <v>#NAME?</v>
      </c>
      <c r="AP9" t="e">
        <f t="shared" ca="1" si="86"/>
        <v>#NAME?</v>
      </c>
      <c r="AQ9" t="e">
        <f t="shared" ca="1" si="86"/>
        <v>#NAME?</v>
      </c>
      <c r="AR9" t="e">
        <f t="shared" ca="1" si="86"/>
        <v>#NAME?</v>
      </c>
      <c r="AS9" t="e">
        <f t="shared" ca="1" si="86"/>
        <v>#NAME?</v>
      </c>
      <c r="AT9" t="e">
        <f t="shared" ca="1" si="86"/>
        <v>#NAME?</v>
      </c>
      <c r="AU9" t="e">
        <f t="shared" ca="1" si="86"/>
        <v>#NAME?</v>
      </c>
      <c r="AV9" t="e">
        <f t="shared" ca="1" si="86"/>
        <v>#NAME?</v>
      </c>
      <c r="AW9" t="e">
        <f t="shared" ca="1" si="86"/>
        <v>#NAME?</v>
      </c>
      <c r="AX9" t="e">
        <f t="shared" ca="1" si="86"/>
        <v>#NAME?</v>
      </c>
      <c r="AY9" t="e">
        <f t="shared" ca="1" si="86"/>
        <v>#NAME?</v>
      </c>
      <c r="AZ9" t="e">
        <f t="shared" ca="1" si="86"/>
        <v>#NAME?</v>
      </c>
      <c r="BA9" t="e">
        <f t="shared" ca="1" si="86"/>
        <v>#NAME?</v>
      </c>
      <c r="BB9" t="e">
        <f t="shared" ca="1" si="86"/>
        <v>#NAME?</v>
      </c>
      <c r="BC9" t="e">
        <f t="shared" ca="1" si="86"/>
        <v>#NAME?</v>
      </c>
      <c r="BD9" t="e">
        <f t="shared" ca="1" si="86"/>
        <v>#NAME?</v>
      </c>
      <c r="BE9" t="e">
        <f t="shared" ca="1" si="86"/>
        <v>#NAME?</v>
      </c>
      <c r="BF9" t="e">
        <f t="shared" ca="1" si="86"/>
        <v>#NAME?</v>
      </c>
    </row>
    <row r="11" spans="1:61" ht="97.7" customHeight="1" x14ac:dyDescent="0.3">
      <c r="D11" s="17" t="s">
        <v>75</v>
      </c>
      <c r="E11" s="17"/>
      <c r="F11" s="17"/>
      <c r="G11" s="17"/>
      <c r="H11" s="17"/>
      <c r="I11" s="17"/>
      <c r="J11" s="17"/>
      <c r="K11" s="17"/>
      <c r="L11" s="17"/>
    </row>
    <row r="12" spans="1:61" x14ac:dyDescent="0.3">
      <c r="B12" t="s">
        <v>51</v>
      </c>
      <c r="C12" t="s">
        <v>73</v>
      </c>
      <c r="D12" s="14" t="b">
        <f>NOT(OR(IF(IFERROR(INDEX($D2:D2,1,MATCH(D15,$D15:D15,0))&lt;&gt;"",TRUE),OR(D13=1,C3&lt;&gt;""),FALSE),IF(D13=1,FALSE,OR(D3&lt;&gt;"",D2&lt;&gt;"")),AND(D14=1,IFERROR(INDEX($D2:D2,1,MATCH(D15-1,$D15:D15,0))&lt;&gt;"",D15=1))))</f>
        <v>0</v>
      </c>
      <c r="E12" s="14" t="b">
        <f>NOT(OR(IF(IFERROR(INDEX($D2:E2,1,MATCH(E15,$D15:E15,0))&lt;&gt;"",TRUE),OR(E13=1,D3&lt;&gt;""),FALSE),IF(E13=1,FALSE,OR(E3&lt;&gt;"",E2&lt;&gt;"")),AND(E14=1,IFERROR(INDEX($D2:E2,1,MATCH(E15-1,$D15:E15,0))&lt;&gt;"",E15=1))))</f>
        <v>0</v>
      </c>
      <c r="F12" s="14" t="b">
        <f>NOT(OR(IF(IFERROR(INDEX($D2:F2,1,MATCH(F15,$D15:F15,0))&lt;&gt;"",TRUE),OR(F13=1,E3&lt;&gt;""),FALSE),IF(F13=1,FALSE,OR(F3&lt;&gt;"",F2&lt;&gt;"")),AND(F14=1,IFERROR(INDEX($D2:F2,1,MATCH(F15-1,$D15:F15,0))&lt;&gt;"",F15=1))))</f>
        <v>0</v>
      </c>
      <c r="G12" s="14" t="b">
        <f>NOT(OR(IF(IFERROR(INDEX($D2:G2,1,MATCH(G15,$D15:G15,0))&lt;&gt;"",TRUE),OR(G13=1,F3&lt;&gt;""),FALSE),IF(G13=1,FALSE,OR(G3&lt;&gt;"",G2&lt;&gt;"")),AND(G14=1,IFERROR(INDEX($D2:G2,1,MATCH(G15-1,$D15:G15,0))&lt;&gt;"",G15=1))))</f>
        <v>0</v>
      </c>
      <c r="H12" s="14" t="b">
        <f>NOT(OR(IF(IFERROR(INDEX($D2:H2,1,MATCH(H15,$D15:H15,0))&lt;&gt;"",TRUE),OR(H13=1,G3&lt;&gt;""),FALSE),IF(H13=1,FALSE,OR(H3&lt;&gt;"",H2&lt;&gt;"")),AND(H14=1,IFERROR(INDEX($D2:H2,1,MATCH(H15-1,$D15:H15,0))&lt;&gt;"",H15=1))))</f>
        <v>0</v>
      </c>
      <c r="I12" s="14" t="b">
        <f>NOT(OR(IF(IFERROR(INDEX($D2:I2,1,MATCH(I15,$D15:I15,0))&lt;&gt;"",TRUE),OR(I13=1,H3&lt;&gt;""),FALSE),IF(I13=1,FALSE,OR(I3&lt;&gt;"",I2&lt;&gt;"")),AND(I14=1,IFERROR(INDEX($D2:I2,1,MATCH(I15-1,$D15:I15,0))&lt;&gt;"",I15=1))))</f>
        <v>0</v>
      </c>
      <c r="J12" s="14" t="b">
        <f>NOT(OR(IF(IFERROR(INDEX($D2:J2,1,MATCH(J15,$D15:J15,0))&lt;&gt;"",TRUE),OR(J13=1,I3&lt;&gt;""),FALSE),IF(J13=1,FALSE,OR(J3&lt;&gt;"",J2&lt;&gt;"")),AND(J14=1,IFERROR(INDEX($D2:J2,1,MATCH(J15-1,$D15:J15,0))&lt;&gt;"",J15=1))))</f>
        <v>0</v>
      </c>
      <c r="K12" s="14" t="b">
        <f>NOT(OR(IF(IFERROR(INDEX($D2:K2,1,MATCH(K15,$D15:K15,0))&lt;&gt;"",TRUE),OR(K13=1,J3&lt;&gt;""),FALSE),IF(K13=1,FALSE,OR(K3&lt;&gt;"",K2&lt;&gt;"")),AND(K14=1,IFERROR(INDEX($D2:K2,1,MATCH(K15-1,$D15:K15,0))&lt;&gt;"",K15=1))))</f>
        <v>0</v>
      </c>
      <c r="L12" s="14" t="b">
        <f>NOT(OR(IF(IFERROR(INDEX($D2:L2,1,MATCH(L15,$D15:L15,0))&lt;&gt;"",TRUE),OR(L13=1,K3&lt;&gt;""),FALSE),IF(L13=1,FALSE,OR(L3&lt;&gt;"",L2&lt;&gt;"")),AND(L14=1,IFERROR(INDEX($D2:L2,1,MATCH(L15-1,$D15:L15,0))&lt;&gt;"",L15=1))))</f>
        <v>0</v>
      </c>
      <c r="M12" s="14" t="b">
        <f>NOT(OR(IF(IFERROR(INDEX($D2:M2,1,MATCH(M15,$D15:M15,0))&lt;&gt;"",TRUE),OR(M13=1,L3&lt;&gt;""),FALSE),IF(M13=1,FALSE,OR(M3&lt;&gt;"",M2&lt;&gt;"")),AND(M14=1,IFERROR(INDEX($D2:M2,1,MATCH(M15-1,$D15:M15,0))&lt;&gt;"",M15=1))))</f>
        <v>0</v>
      </c>
      <c r="N12" s="14" t="b">
        <f>NOT(OR(IF(IFERROR(INDEX($D2:N2,1,MATCH(N15,$D15:N15,0))&lt;&gt;"",TRUE),OR(N13=1,M3&lt;&gt;""),FALSE),IF(N13=1,FALSE,OR(N3&lt;&gt;"",N2&lt;&gt;"")),AND(N14=1,IFERROR(INDEX($D2:N2,1,MATCH(N15-1,$D15:N15,0))&lt;&gt;"",N15=1))))</f>
        <v>0</v>
      </c>
      <c r="O12" s="14" t="b">
        <f>NOT(OR(IF(IFERROR(INDEX($D2:O2,1,MATCH(O15,$D15:O15,0))&lt;&gt;"",TRUE),OR(O13=1,N3&lt;&gt;""),FALSE),IF(O13=1,FALSE,OR(O3&lt;&gt;"",O2&lt;&gt;"")),AND(O14=1,IFERROR(INDEX($D2:O2,1,MATCH(O15-1,$D15:O15,0))&lt;&gt;"",O15=1))))</f>
        <v>0</v>
      </c>
      <c r="P12" s="14" t="b">
        <f>NOT(OR(IF(IFERROR(INDEX($D2:P2,1,MATCH(P15,$D15:P15,0))&lt;&gt;"",TRUE),OR(P13=1,O3&lt;&gt;""),FALSE),IF(P13=1,FALSE,OR(P3&lt;&gt;"",P2&lt;&gt;"")),AND(P14=1,IFERROR(INDEX($D2:P2,1,MATCH(P15-1,$D15:P15,0))&lt;&gt;"",P15=1))))</f>
        <v>0</v>
      </c>
      <c r="Q12" s="14" t="b">
        <f>NOT(OR(IF(IFERROR(INDEX($D2:Q2,1,MATCH(Q15,$D15:Q15,0))&lt;&gt;"",TRUE),OR(Q13=1,P3&lt;&gt;""),FALSE),IF(Q13=1,FALSE,OR(Q3&lt;&gt;"",Q2&lt;&gt;"")),AND(Q14=1,IFERROR(INDEX($D2:Q2,1,MATCH(Q15-1,$D15:Q15,0))&lt;&gt;"",Q15=1))))</f>
        <v>0</v>
      </c>
      <c r="R12" s="14" t="b">
        <f>NOT(OR(IF(IFERROR(INDEX($D2:R2,1,MATCH(R15,$D15:R15,0))&lt;&gt;"",TRUE),OR(R13=1,Q3&lt;&gt;""),FALSE),IF(R13=1,FALSE,OR(R3&lt;&gt;"",R2&lt;&gt;"")),AND(R14=1,IFERROR(INDEX($D2:R2,1,MATCH(R15-1,$D15:R15,0))&lt;&gt;"",R15=1))))</f>
        <v>0</v>
      </c>
      <c r="S12" s="14" t="b">
        <f>NOT(OR(IF(IFERROR(INDEX($D2:S2,1,MATCH(S15,$D15:S15,0))&lt;&gt;"",TRUE),OR(S13=1,R3&lt;&gt;""),FALSE),IF(S13=1,FALSE,OR(S3&lt;&gt;"",S2&lt;&gt;"")),AND(S14=1,IFERROR(INDEX($D2:S2,1,MATCH(S15-1,$D15:S15,0))&lt;&gt;"",S15=1))))</f>
        <v>0</v>
      </c>
      <c r="T12" s="14" t="b">
        <f>NOT(OR(IF(IFERROR(INDEX($D2:T2,1,MATCH(T15,$D15:T15,0))&lt;&gt;"",TRUE),OR(T13=1,S3&lt;&gt;""),FALSE),IF(T13=1,FALSE,OR(T3&lt;&gt;"",T2&lt;&gt;"")),AND(T14=1,IFERROR(INDEX($D2:T2,1,MATCH(T15-1,$D15:T15,0))&lt;&gt;"",T15=1))))</f>
        <v>0</v>
      </c>
      <c r="U12" s="14" t="b">
        <f>NOT(OR(IF(IFERROR(INDEX($D2:U2,1,MATCH(U15,$D15:U15,0))&lt;&gt;"",TRUE),OR(U13=1,T3&lt;&gt;""),FALSE),IF(U13=1,FALSE,OR(U3&lt;&gt;"",U2&lt;&gt;"")),AND(U14=1,IFERROR(INDEX($D2:U2,1,MATCH(U15-1,$D15:U15,0))&lt;&gt;"",U15=1))))</f>
        <v>0</v>
      </c>
      <c r="V12" s="14" t="b">
        <f>NOT(OR(IF(IFERROR(INDEX($D2:V2,1,MATCH(V15,$D15:V15,0))&lt;&gt;"",TRUE),OR(V13=1,U3&lt;&gt;""),FALSE),IF(V13=1,FALSE,OR(V3&lt;&gt;"",V2&lt;&gt;"")),AND(V14=1,IFERROR(INDEX($D2:V2,1,MATCH(V15-1,$D15:V15,0))&lt;&gt;"",V15=1))))</f>
        <v>0</v>
      </c>
      <c r="W12" s="14" t="b">
        <f>NOT(OR(IF(IFERROR(INDEX($D2:W2,1,MATCH(W15,$D15:W15,0))&lt;&gt;"",TRUE),OR(W13=1,V3&lt;&gt;""),FALSE),IF(W13=1,FALSE,OR(W3&lt;&gt;"",W2&lt;&gt;"")),AND(W14=1,IFERROR(INDEX($D2:W2,1,MATCH(W15-1,$D15:W15,0))&lt;&gt;"",W15=1))))</f>
        <v>0</v>
      </c>
      <c r="X12" s="14" t="b">
        <f>NOT(OR(IF(IFERROR(INDEX($D2:X2,1,MATCH(X15,$D15:X15,0))&lt;&gt;"",TRUE),OR(X13=1,W3&lt;&gt;""),FALSE),IF(X13=1,FALSE,OR(X3&lt;&gt;"",X2&lt;&gt;"")),AND(X14=1,IFERROR(INDEX($D2:X2,1,MATCH(X15-1,$D15:X15,0))&lt;&gt;"",X15=1))))</f>
        <v>0</v>
      </c>
      <c r="Y12" s="14" t="b">
        <f>NOT(OR(IF(IFERROR(INDEX($D2:Y2,1,MATCH(Y15,$D15:Y15,0))&lt;&gt;"",TRUE),OR(Y13=1,X3&lt;&gt;""),FALSE),IF(Y13=1,FALSE,OR(Y3&lt;&gt;"",Y2&lt;&gt;"")),AND(Y14=1,IFERROR(INDEX($D2:Y2,1,MATCH(Y15-1,$D15:Y15,0))&lt;&gt;"",Y15=1))))</f>
        <v>0</v>
      </c>
      <c r="Z12" s="14" t="b">
        <f>NOT(OR(IF(IFERROR(INDEX($D2:Z2,1,MATCH(Z15,$D15:Z15,0))&lt;&gt;"",TRUE),OR(Z13=1,Y3&lt;&gt;""),FALSE),IF(Z13=1,FALSE,OR(Z3&lt;&gt;"",Z2&lt;&gt;"")),AND(Z14=1,IFERROR(INDEX($D2:Z2,1,MATCH(Z15-1,$D15:Z15,0))&lt;&gt;"",Z15=1))))</f>
        <v>0</v>
      </c>
      <c r="AA12" s="14" t="b">
        <f>NOT(OR(IF(IFERROR(INDEX($D2:AA2,1,MATCH(AA15,$D15:AA15,0))&lt;&gt;"",TRUE),OR(AA13=1,Z3&lt;&gt;""),FALSE),IF(AA13=1,FALSE,OR(AA3&lt;&gt;"",AA2&lt;&gt;"")),AND(AA14=1,IFERROR(INDEX($D2:AA2,1,MATCH(AA15-1,$D15:AA15,0))&lt;&gt;"",AA15=1))))</f>
        <v>0</v>
      </c>
      <c r="AB12" s="14" t="b">
        <f>NOT(OR(IF(IFERROR(INDEX($D2:AB2,1,MATCH(AB15,$D15:AB15,0))&lt;&gt;"",TRUE),OR(AB13=1,AA3&lt;&gt;""),FALSE),IF(AB13=1,FALSE,OR(AB3&lt;&gt;"",AB2&lt;&gt;"")),AND(AB14=1,IFERROR(INDEX($D2:AB2,1,MATCH(AB15-1,$D15:AB15,0))&lt;&gt;"",AB15=1))))</f>
        <v>0</v>
      </c>
      <c r="AC12" s="14" t="b">
        <f>NOT(OR(IF(IFERROR(INDEX($D2:AC2,1,MATCH(AC15,$D15:AC15,0))&lt;&gt;"",TRUE),OR(AC13=1,AB3&lt;&gt;""),FALSE),IF(AC13=1,FALSE,OR(AC3&lt;&gt;"",AC2&lt;&gt;"")),AND(AC14=1,IFERROR(INDEX($D2:AC2,1,MATCH(AC15-1,$D15:AC15,0))&lt;&gt;"",AC15=1))))</f>
        <v>0</v>
      </c>
      <c r="AD12" s="14" t="b">
        <f>NOT(OR(IF(IFERROR(INDEX($D2:AD2,1,MATCH(AD15,$D15:AD15,0))&lt;&gt;"",TRUE),OR(AD13=1,AC3&lt;&gt;""),FALSE),IF(AD13=1,FALSE,OR(AD3&lt;&gt;"",AD2&lt;&gt;"")),AND(AD14=1,IFERROR(INDEX($D2:AD2,1,MATCH(AD15-1,$D15:AD15,0))&lt;&gt;"",AD15=1))))</f>
        <v>0</v>
      </c>
      <c r="AE12" s="14" t="b">
        <f>NOT(OR(IF(IFERROR(INDEX($D2:AE2,1,MATCH(AE15,$D15:AE15,0))&lt;&gt;"",TRUE),OR(AE13=1,AD3&lt;&gt;""),FALSE),IF(AE13=1,FALSE,OR(AE3&lt;&gt;"",AE2&lt;&gt;"")),AND(AE14=1,IFERROR(INDEX($D2:AE2,1,MATCH(AE15-1,$D15:AE15,0))&lt;&gt;"",AE15=1))))</f>
        <v>0</v>
      </c>
      <c r="AF12" s="14" t="b">
        <f>NOT(OR(IF(IFERROR(INDEX($D2:AF2,1,MATCH(AF15,$D15:AF15,0))&lt;&gt;"",TRUE),OR(AF13=1,AE3&lt;&gt;""),FALSE),IF(AF13=1,FALSE,OR(AF3&lt;&gt;"",AF2&lt;&gt;"")),AND(AF14=1,IFERROR(INDEX($D2:AF2,1,MATCH(AF15-1,$D15:AF15,0))&lt;&gt;"",AF15=1))))</f>
        <v>0</v>
      </c>
      <c r="AG12" s="14" t="b">
        <f>NOT(OR(IF(IFERROR(INDEX($D2:AG2,1,MATCH(AG15,$D15:AG15,0))&lt;&gt;"",TRUE),OR(AG13=1,AF3&lt;&gt;""),FALSE),IF(AG13=1,FALSE,OR(AG3&lt;&gt;"",AG2&lt;&gt;"")),AND(AG14=1,IFERROR(INDEX($D2:AG2,1,MATCH(AG15-1,$D15:AG15,0))&lt;&gt;"",AG15=1))))</f>
        <v>0</v>
      </c>
      <c r="AH12" s="14" t="b">
        <f>NOT(OR(IF(IFERROR(INDEX($D2:AH2,1,MATCH(AH15,$D15:AH15,0))&lt;&gt;"",TRUE),OR(AH13=1,AG3&lt;&gt;""),FALSE),IF(AH13=1,FALSE,OR(AH3&lt;&gt;"",AH2&lt;&gt;"")),AND(AH14=1,IFERROR(INDEX($D2:AH2,1,MATCH(AH15-1,$D15:AH15,0))&lt;&gt;"",AH15=1))))</f>
        <v>0</v>
      </c>
      <c r="AI12" s="14" t="b">
        <f>NOT(OR(IF(IFERROR(INDEX($D2:AI2,1,MATCH(AI15,$D15:AI15,0))&lt;&gt;"",TRUE),OR(AI13=1,AH3&lt;&gt;""),FALSE),IF(AI13=1,FALSE,OR(AI3&lt;&gt;"",AI2&lt;&gt;"")),AND(AI14=1,IFERROR(INDEX($D2:AI2,1,MATCH(AI15-1,$D15:AI15,0))&lt;&gt;"",AI15=1))))</f>
        <v>0</v>
      </c>
      <c r="AJ12" s="14" t="b">
        <f>NOT(OR(IF(IFERROR(INDEX($D2:AJ2,1,MATCH(AJ15,$D15:AJ15,0))&lt;&gt;"",TRUE),OR(AJ13=1,AI3&lt;&gt;""),FALSE),IF(AJ13=1,FALSE,OR(AJ3&lt;&gt;"",AJ2&lt;&gt;"")),AND(AJ14=1,IFERROR(INDEX($D2:AJ2,1,MATCH(AJ15-1,$D15:AJ15,0))&lt;&gt;"",AJ15=1))))</f>
        <v>0</v>
      </c>
      <c r="AK12" s="14" t="b">
        <f>NOT(OR(IF(IFERROR(INDEX($D2:AK2,1,MATCH(AK15,$D15:AK15,0))&lt;&gt;"",TRUE),OR(AK13=1,AJ3&lt;&gt;""),FALSE),IF(AK13=1,FALSE,OR(AK3&lt;&gt;"",AK2&lt;&gt;"")),AND(AK14=1,IFERROR(INDEX($D2:AK2,1,MATCH(AK15-1,$D15:AK15,0))&lt;&gt;"",AK15=1))))</f>
        <v>0</v>
      </c>
      <c r="AL12" s="14" t="b">
        <f>NOT(OR(IF(IFERROR(INDEX($D2:AL2,1,MATCH(AL15,$D15:AL15,0))&lt;&gt;"",TRUE),OR(AL13=1,AK3&lt;&gt;""),FALSE),IF(AL13=1,FALSE,OR(AL3&lt;&gt;"",AL2&lt;&gt;"")),AND(AL14=1,IFERROR(INDEX($D2:AL2,1,MATCH(AL15-1,$D15:AL15,0))&lt;&gt;"",AL15=1))))</f>
        <v>0</v>
      </c>
      <c r="AM12" s="14" t="b">
        <f>NOT(OR(IF(IFERROR(INDEX($D2:AM2,1,MATCH(AM15,$D15:AM15,0))&lt;&gt;"",TRUE),OR(AM13=1,AL3&lt;&gt;""),FALSE),IF(AM13=1,FALSE,OR(AM3&lt;&gt;"",AM2&lt;&gt;"")),AND(AM14=1,IFERROR(INDEX($D2:AM2,1,MATCH(AM15-1,$D15:AM15,0))&lt;&gt;"",AM15=1))))</f>
        <v>0</v>
      </c>
      <c r="AN12" s="14" t="b">
        <f>NOT(OR(IF(IFERROR(INDEX($D2:AN2,1,MATCH(AN15,$D15:AN15,0))&lt;&gt;"",TRUE),OR(AN13=1,AM3&lt;&gt;""),FALSE),IF(AN13=1,FALSE,OR(AN3&lt;&gt;"",AN2&lt;&gt;"")),AND(AN14=1,IFERROR(INDEX($D2:AN2,1,MATCH(AN15-1,$D15:AN15,0))&lt;&gt;"",AN15=1))))</f>
        <v>0</v>
      </c>
      <c r="AO12" s="14" t="b">
        <f>NOT(OR(IF(IFERROR(INDEX($D2:AO2,1,MATCH(AO15,$D15:AO15,0))&lt;&gt;"",TRUE),OR(AO13=1,AN3&lt;&gt;""),FALSE),IF(AO13=1,FALSE,OR(AO3&lt;&gt;"",AO2&lt;&gt;"")),AND(AO14=1,IFERROR(INDEX($D2:AO2,1,MATCH(AO15-1,$D15:AO15,0))&lt;&gt;"",AO15=1))))</f>
        <v>0</v>
      </c>
      <c r="AP12" s="14" t="b">
        <f>NOT(OR(IF(IFERROR(INDEX($D2:AP2,1,MATCH(AP15,$D15:AP15,0))&lt;&gt;"",TRUE),OR(AP13=1,AO3&lt;&gt;""),FALSE),IF(AP13=1,FALSE,OR(AP3&lt;&gt;"",AP2&lt;&gt;"")),AND(AP14=1,IFERROR(INDEX($D2:AP2,1,MATCH(AP15-1,$D15:AP15,0))&lt;&gt;"",AP15=1))))</f>
        <v>0</v>
      </c>
      <c r="AQ12" s="14" t="b">
        <f>NOT(OR(IF(IFERROR(INDEX($D2:AQ2,1,MATCH(AQ15,$D15:AQ15,0))&lt;&gt;"",TRUE),OR(AQ13=1,AP3&lt;&gt;""),FALSE),IF(AQ13=1,FALSE,OR(AQ3&lt;&gt;"",AQ2&lt;&gt;"")),AND(AQ14=1,IFERROR(INDEX($D2:AQ2,1,MATCH(AQ15-1,$D15:AQ15,0))&lt;&gt;"",AQ15=1))))</f>
        <v>0</v>
      </c>
      <c r="AR12" s="14" t="b">
        <f>NOT(OR(IF(IFERROR(INDEX($D2:AR2,1,MATCH(AR15,$D15:AR15,0))&lt;&gt;"",TRUE),OR(AR13=1,AQ3&lt;&gt;""),FALSE),IF(AR13=1,FALSE,OR(AR3&lt;&gt;"",AR2&lt;&gt;"")),AND(AR14=1,IFERROR(INDEX($D2:AR2,1,MATCH(AR15-1,$D15:AR15,0))&lt;&gt;"",AR15=1))))</f>
        <v>0</v>
      </c>
      <c r="AS12" s="14" t="b">
        <f>NOT(OR(IF(IFERROR(INDEX($D2:AS2,1,MATCH(AS15,$D15:AS15,0))&lt;&gt;"",TRUE),OR(AS13=1,AR3&lt;&gt;""),FALSE),IF(AS13=1,FALSE,OR(AS3&lt;&gt;"",AS2&lt;&gt;"")),AND(AS14=1,IFERROR(INDEX($D2:AS2,1,MATCH(AS15-1,$D15:AS15,0))&lt;&gt;"",AS15=1))))</f>
        <v>0</v>
      </c>
      <c r="AT12" s="14" t="b">
        <f>NOT(OR(IF(IFERROR(INDEX($D2:AT2,1,MATCH(AT15,$D15:AT15,0))&lt;&gt;"",TRUE),OR(AT13=1,AS3&lt;&gt;""),FALSE),IF(AT13=1,FALSE,OR(AT3&lt;&gt;"",AT2&lt;&gt;"")),AND(AT14=1,IFERROR(INDEX($D2:AT2,1,MATCH(AT15-1,$D15:AT15,0))&lt;&gt;"",AT15=1))))</f>
        <v>0</v>
      </c>
      <c r="AU12" s="14" t="b">
        <f>NOT(OR(IF(IFERROR(INDEX($D2:AU2,1,MATCH(AU15,$D15:AU15,0))&lt;&gt;"",TRUE),OR(AU13=1,AT3&lt;&gt;""),FALSE),IF(AU13=1,FALSE,OR(AU3&lt;&gt;"",AU2&lt;&gt;"")),AND(AU14=1,IFERROR(INDEX($D2:AU2,1,MATCH(AU15-1,$D15:AU15,0))&lt;&gt;"",AU15=1))))</f>
        <v>0</v>
      </c>
      <c r="AV12" s="14" t="b">
        <f>NOT(OR(IF(IFERROR(INDEX($D2:AV2,1,MATCH(AV15,$D15:AV15,0))&lt;&gt;"",TRUE),OR(AV13=1,AU3&lt;&gt;""),FALSE),IF(AV13=1,FALSE,OR(AV3&lt;&gt;"",AV2&lt;&gt;"")),AND(AV14=1,IFERROR(INDEX($D2:AV2,1,MATCH(AV15-1,$D15:AV15,0))&lt;&gt;"",AV15=1))))</f>
        <v>0</v>
      </c>
      <c r="AW12" s="14" t="b">
        <f>NOT(OR(IF(IFERROR(INDEX($D2:AW2,1,MATCH(AW15,$D15:AW15,0))&lt;&gt;"",TRUE),OR(AW13=1,AV3&lt;&gt;""),FALSE),IF(AW13=1,FALSE,OR(AW3&lt;&gt;"",AW2&lt;&gt;"")),AND(AW14=1,IFERROR(INDEX($D2:AW2,1,MATCH(AW15-1,$D15:AW15,0))&lt;&gt;"",AW15=1))))</f>
        <v>0</v>
      </c>
      <c r="AX12" s="14" t="b">
        <f>NOT(OR(IF(IFERROR(INDEX($D2:AX2,1,MATCH(AX15,$D15:AX15,0))&lt;&gt;"",TRUE),OR(AX13=1,AW3&lt;&gt;""),FALSE),IF(AX13=1,FALSE,OR(AX3&lt;&gt;"",AX2&lt;&gt;"")),AND(AX14=1,IFERROR(INDEX($D2:AX2,1,MATCH(AX15-1,$D15:AX15,0))&lt;&gt;"",AX15=1))))</f>
        <v>0</v>
      </c>
      <c r="AY12" s="14" t="b">
        <f>NOT(OR(IF(IFERROR(INDEX($D2:AY2,1,MATCH(AY15,$D15:AY15,0))&lt;&gt;"",TRUE),OR(AY13=1,AX3&lt;&gt;""),FALSE),IF(AY13=1,FALSE,OR(AY3&lt;&gt;"",AY2&lt;&gt;"")),AND(AY14=1,IFERROR(INDEX($D2:AY2,1,MATCH(AY15-1,$D15:AY15,0))&lt;&gt;"",AY15=1))))</f>
        <v>0</v>
      </c>
      <c r="AZ12" s="14" t="b">
        <f>NOT(OR(IF(IFERROR(INDEX($D2:AZ2,1,MATCH(AZ15,$D15:AZ15,0))&lt;&gt;"",TRUE),OR(AZ13=1,AY3&lt;&gt;""),FALSE),IF(AZ13=1,FALSE,OR(AZ3&lt;&gt;"",AZ2&lt;&gt;"")),AND(AZ14=1,IFERROR(INDEX($D2:AZ2,1,MATCH(AZ15-1,$D15:AZ15,0))&lt;&gt;"",AZ15=1))))</f>
        <v>0</v>
      </c>
      <c r="BA12" s="14" t="b">
        <f>NOT(OR(IF(IFERROR(INDEX($D2:BA2,1,MATCH(BA15,$D15:BA15,0))&lt;&gt;"",TRUE),OR(BA13=1,AZ3&lt;&gt;""),FALSE),IF(BA13=1,FALSE,OR(BA3&lt;&gt;"",BA2&lt;&gt;"")),AND(BA14=1,IFERROR(INDEX($D2:BA2,1,MATCH(BA15-1,$D15:BA15,0))&lt;&gt;"",BA15=1))))</f>
        <v>0</v>
      </c>
      <c r="BB12" s="14" t="b">
        <f>NOT(OR(IF(IFERROR(INDEX($D2:BB2,1,MATCH(BB15,$D15:BB15,0))&lt;&gt;"",TRUE),OR(BB13=1,BA3&lt;&gt;""),FALSE),IF(BB13=1,FALSE,OR(BB3&lt;&gt;"",BB2&lt;&gt;"")),AND(BB14=1,IFERROR(INDEX($D2:BB2,1,MATCH(BB15-1,$D15:BB15,0))&lt;&gt;"",BB15=1))))</f>
        <v>0</v>
      </c>
      <c r="BC12" s="14" t="b">
        <f>NOT(OR(IF(IFERROR(INDEX($D2:BC2,1,MATCH(BC15,$D15:BC15,0))&lt;&gt;"",TRUE),OR(BC13=1,BB3&lt;&gt;""),FALSE),IF(BC13=1,FALSE,OR(BC3&lt;&gt;"",BC2&lt;&gt;"")),AND(BC14=1,IFERROR(INDEX($D2:BC2,1,MATCH(BC15-1,$D15:BC15,0))&lt;&gt;"",BC15=1))))</f>
        <v>0</v>
      </c>
      <c r="BD12" s="14" t="b">
        <f>NOT(OR(IF(IFERROR(INDEX($D2:BD2,1,MATCH(BD15,$D15:BD15,0))&lt;&gt;"",TRUE),OR(BD13=1,BC3&lt;&gt;""),FALSE),IF(BD13=1,FALSE,OR(BD3&lt;&gt;"",BD2&lt;&gt;"")),AND(BD14=1,IFERROR(INDEX($D2:BD2,1,MATCH(BD15-1,$D15:BD15,0))&lt;&gt;"",BD15=1))))</f>
        <v>0</v>
      </c>
      <c r="BE12" s="14" t="b">
        <f>NOT(OR(IF(IFERROR(INDEX($D2:BE2,1,MATCH(BE15,$D15:BE15,0))&lt;&gt;"",TRUE),OR(BE13=1,BD3&lt;&gt;""),FALSE),IF(BE13=1,FALSE,OR(BE3&lt;&gt;"",BE2&lt;&gt;"")),AND(BE14=1,IFERROR(INDEX($D2:BE2,1,MATCH(BE15-1,$D15:BE15,0))&lt;&gt;"",BE15=1))))</f>
        <v>0</v>
      </c>
      <c r="BF12" s="14" t="b">
        <f>NOT(OR(IF(IFERROR(INDEX($D2:BF2,1,MATCH(BF15,$D15:BF15,0))&lt;&gt;"",TRUE),OR(BF13=1,BE3&lt;&gt;""),FALSE),IF(BF13=1,FALSE,OR(BF3&lt;&gt;"",BF2&lt;&gt;"")),AND(BF14=1,IFERROR(INDEX($D2:BF2,1,MATCH(BF15-1,$D15:BF15,0))&lt;&gt;"",BF15=1))))</f>
        <v>0</v>
      </c>
    </row>
    <row r="13" spans="1:61" x14ac:dyDescent="0.3">
      <c r="B13">
        <v>10</v>
      </c>
      <c r="C13" t="s">
        <v>69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1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1</v>
      </c>
      <c r="AK13" s="8">
        <v>0</v>
      </c>
      <c r="AL13" s="8">
        <v>0</v>
      </c>
      <c r="AM13" s="8">
        <v>0</v>
      </c>
      <c r="AN13" s="8">
        <v>0</v>
      </c>
      <c r="AO13" s="8">
        <v>0</v>
      </c>
      <c r="AP13" s="8">
        <v>0</v>
      </c>
      <c r="AQ13" s="8">
        <v>0</v>
      </c>
      <c r="AR13" s="8">
        <v>0</v>
      </c>
      <c r="AS13" s="8">
        <v>0</v>
      </c>
      <c r="AT13" s="8">
        <v>0</v>
      </c>
      <c r="AU13" s="8">
        <v>1</v>
      </c>
      <c r="AV13" s="8">
        <v>0</v>
      </c>
      <c r="AW13" s="8">
        <v>0</v>
      </c>
      <c r="AX13" s="8">
        <v>0</v>
      </c>
      <c r="AY13" s="8">
        <v>0</v>
      </c>
      <c r="AZ13" s="8">
        <v>0</v>
      </c>
      <c r="BA13" s="8">
        <v>0</v>
      </c>
      <c r="BB13" s="8">
        <v>0</v>
      </c>
      <c r="BC13" s="8">
        <v>0</v>
      </c>
      <c r="BD13" s="8">
        <v>0</v>
      </c>
      <c r="BE13" s="8">
        <v>0</v>
      </c>
      <c r="BF13" s="8">
        <v>1</v>
      </c>
    </row>
    <row r="14" spans="1:61" x14ac:dyDescent="0.3">
      <c r="C14" t="s">
        <v>70</v>
      </c>
      <c r="D14">
        <v>1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1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1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1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</row>
    <row r="15" spans="1:61" x14ac:dyDescent="0.3">
      <c r="C15" t="s">
        <v>71</v>
      </c>
      <c r="D15">
        <f>SUM($D14:D14)</f>
        <v>1</v>
      </c>
      <c r="E15">
        <f>SUM($D14:E14)</f>
        <v>1</v>
      </c>
      <c r="F15">
        <f>SUM($D14:F14)</f>
        <v>1</v>
      </c>
      <c r="G15">
        <f>SUM($D14:G14)</f>
        <v>1</v>
      </c>
      <c r="H15">
        <f>SUM($D14:H14)</f>
        <v>1</v>
      </c>
      <c r="I15">
        <f>SUM($D14:I14)</f>
        <v>1</v>
      </c>
      <c r="J15">
        <f>SUM($D14:J14)</f>
        <v>1</v>
      </c>
      <c r="K15">
        <f>SUM($D14:K14)</f>
        <v>1</v>
      </c>
      <c r="L15">
        <f>SUM($D14:L14)</f>
        <v>1</v>
      </c>
      <c r="M15">
        <f>SUM($D14:M14)</f>
        <v>1</v>
      </c>
      <c r="N15">
        <f>SUM($D14:N14)</f>
        <v>1</v>
      </c>
      <c r="O15">
        <f>SUM($D14:O14)</f>
        <v>2</v>
      </c>
      <c r="P15">
        <f>SUM($D14:P14)</f>
        <v>2</v>
      </c>
      <c r="Q15">
        <f>SUM($D14:Q14)</f>
        <v>2</v>
      </c>
      <c r="R15">
        <f>SUM($D14:R14)</f>
        <v>2</v>
      </c>
      <c r="S15">
        <f>SUM($D14:S14)</f>
        <v>2</v>
      </c>
      <c r="T15">
        <f>SUM($D14:T14)</f>
        <v>2</v>
      </c>
      <c r="U15">
        <f>SUM($D14:U14)</f>
        <v>2</v>
      </c>
      <c r="V15">
        <f>SUM($D14:V14)</f>
        <v>2</v>
      </c>
      <c r="W15">
        <f>SUM($D14:W14)</f>
        <v>2</v>
      </c>
      <c r="X15">
        <f>SUM($D14:X14)</f>
        <v>2</v>
      </c>
      <c r="Y15">
        <f>SUM($D14:Y14)</f>
        <v>2</v>
      </c>
      <c r="Z15">
        <f>SUM($D14:Z14)</f>
        <v>3</v>
      </c>
      <c r="AA15">
        <f>SUM($D14:AA14)</f>
        <v>3</v>
      </c>
      <c r="AB15">
        <f>SUM($D14:AB14)</f>
        <v>3</v>
      </c>
      <c r="AC15">
        <f>SUM($D14:AC14)</f>
        <v>3</v>
      </c>
      <c r="AD15">
        <f>SUM($D14:AD14)</f>
        <v>3</v>
      </c>
      <c r="AE15">
        <f>SUM($D14:AE14)</f>
        <v>3</v>
      </c>
      <c r="AF15">
        <f>SUM($D14:AF14)</f>
        <v>3</v>
      </c>
      <c r="AG15">
        <f>SUM($D14:AG14)</f>
        <v>3</v>
      </c>
      <c r="AH15">
        <f>SUM($D14:AH14)</f>
        <v>3</v>
      </c>
      <c r="AI15">
        <f>SUM($D14:AI14)</f>
        <v>3</v>
      </c>
      <c r="AJ15">
        <f>SUM($D14:AJ14)</f>
        <v>3</v>
      </c>
      <c r="AK15">
        <f>SUM($D14:AK14)</f>
        <v>4</v>
      </c>
      <c r="AL15">
        <f>SUM($D14:AL14)</f>
        <v>4</v>
      </c>
      <c r="AM15">
        <f>SUM($D14:AM14)</f>
        <v>4</v>
      </c>
      <c r="AN15">
        <f>SUM($D14:AN14)</f>
        <v>4</v>
      </c>
      <c r="AO15">
        <f>SUM($D14:AO14)</f>
        <v>4</v>
      </c>
      <c r="AP15">
        <f>SUM($D14:AP14)</f>
        <v>4</v>
      </c>
      <c r="AQ15">
        <f>SUM($D14:AQ14)</f>
        <v>4</v>
      </c>
      <c r="AR15">
        <f>SUM($D14:AR14)</f>
        <v>4</v>
      </c>
      <c r="AS15">
        <f>SUM($D14:AS14)</f>
        <v>4</v>
      </c>
      <c r="AT15">
        <f>SUM($D14:AT14)</f>
        <v>4</v>
      </c>
      <c r="AU15">
        <f>SUM($D14:AU14)</f>
        <v>4</v>
      </c>
      <c r="AV15">
        <f>SUM($D14:AV14)</f>
        <v>5</v>
      </c>
      <c r="AW15">
        <f>SUM($D14:AW14)</f>
        <v>5</v>
      </c>
      <c r="AX15">
        <f>SUM($D14:AX14)</f>
        <v>5</v>
      </c>
      <c r="AY15">
        <f>SUM($D14:AY14)</f>
        <v>5</v>
      </c>
      <c r="AZ15">
        <f>SUM($D14:AZ14)</f>
        <v>5</v>
      </c>
      <c r="BA15">
        <f>SUM($D14:BA14)</f>
        <v>5</v>
      </c>
      <c r="BB15">
        <f>SUM($D14:BB14)</f>
        <v>5</v>
      </c>
      <c r="BC15">
        <f>SUM($D14:BC14)</f>
        <v>5</v>
      </c>
      <c r="BD15">
        <f>SUM($D14:BD14)</f>
        <v>5</v>
      </c>
      <c r="BE15">
        <f>SUM($D14:BE14)</f>
        <v>5</v>
      </c>
      <c r="BF15">
        <f>SUM($D14:BF14)</f>
        <v>5</v>
      </c>
    </row>
    <row r="17" spans="2:58" x14ac:dyDescent="0.3">
      <c r="C17" t="s">
        <v>72</v>
      </c>
      <c r="D17" s="7" t="str">
        <f>$C17&amp;D15</f>
        <v>BU1</v>
      </c>
      <c r="E17" s="7" t="str">
        <f t="shared" ref="E17:BE17" si="87">$C17&amp;E15</f>
        <v>BU1</v>
      </c>
      <c r="F17" s="7" t="str">
        <f t="shared" si="87"/>
        <v>BU1</v>
      </c>
      <c r="G17" s="7" t="str">
        <f t="shared" si="87"/>
        <v>BU1</v>
      </c>
      <c r="H17" s="7" t="str">
        <f t="shared" si="87"/>
        <v>BU1</v>
      </c>
      <c r="I17" s="7" t="str">
        <f t="shared" si="87"/>
        <v>BU1</v>
      </c>
      <c r="J17" s="7" t="str">
        <f t="shared" si="87"/>
        <v>BU1</v>
      </c>
      <c r="K17" s="7" t="str">
        <f t="shared" si="87"/>
        <v>BU1</v>
      </c>
      <c r="L17" s="7" t="str">
        <f t="shared" si="87"/>
        <v>BU1</v>
      </c>
      <c r="M17" s="7" t="str">
        <f t="shared" si="87"/>
        <v>BU1</v>
      </c>
      <c r="N17" s="7" t="str">
        <f t="shared" si="87"/>
        <v>BU1</v>
      </c>
      <c r="O17" s="7" t="str">
        <f t="shared" si="87"/>
        <v>BU2</v>
      </c>
      <c r="P17" s="7" t="str">
        <f t="shared" si="87"/>
        <v>BU2</v>
      </c>
      <c r="Q17" s="7" t="str">
        <f t="shared" si="87"/>
        <v>BU2</v>
      </c>
      <c r="R17" s="7" t="str">
        <f t="shared" si="87"/>
        <v>BU2</v>
      </c>
      <c r="S17" s="7" t="str">
        <f t="shared" si="87"/>
        <v>BU2</v>
      </c>
      <c r="T17" s="7" t="str">
        <f t="shared" si="87"/>
        <v>BU2</v>
      </c>
      <c r="U17" s="7" t="str">
        <f t="shared" si="87"/>
        <v>BU2</v>
      </c>
      <c r="V17" s="7" t="str">
        <f t="shared" si="87"/>
        <v>BU2</v>
      </c>
      <c r="W17" s="7" t="str">
        <f t="shared" si="87"/>
        <v>BU2</v>
      </c>
      <c r="X17" s="7" t="str">
        <f t="shared" si="87"/>
        <v>BU2</v>
      </c>
      <c r="Y17" s="7" t="str">
        <f t="shared" si="87"/>
        <v>BU2</v>
      </c>
      <c r="Z17" s="7" t="str">
        <f t="shared" si="87"/>
        <v>BU3</v>
      </c>
      <c r="AA17" s="7" t="str">
        <f t="shared" si="87"/>
        <v>BU3</v>
      </c>
      <c r="AB17" s="7" t="str">
        <f t="shared" si="87"/>
        <v>BU3</v>
      </c>
      <c r="AC17" s="7" t="str">
        <f t="shared" si="87"/>
        <v>BU3</v>
      </c>
      <c r="AD17" s="7" t="str">
        <f t="shared" si="87"/>
        <v>BU3</v>
      </c>
      <c r="AE17" s="7" t="str">
        <f t="shared" si="87"/>
        <v>BU3</v>
      </c>
      <c r="AF17" s="7" t="str">
        <f t="shared" si="87"/>
        <v>BU3</v>
      </c>
      <c r="AG17" s="7" t="str">
        <f t="shared" si="87"/>
        <v>BU3</v>
      </c>
      <c r="AH17" s="7" t="str">
        <f t="shared" si="87"/>
        <v>BU3</v>
      </c>
      <c r="AI17" s="7" t="str">
        <f t="shared" si="87"/>
        <v>BU3</v>
      </c>
      <c r="AJ17" s="7" t="str">
        <f t="shared" si="87"/>
        <v>BU3</v>
      </c>
      <c r="AK17" s="7" t="str">
        <f t="shared" si="87"/>
        <v>BU4</v>
      </c>
      <c r="AL17" s="7" t="str">
        <f t="shared" si="87"/>
        <v>BU4</v>
      </c>
      <c r="AM17" s="7" t="str">
        <f t="shared" si="87"/>
        <v>BU4</v>
      </c>
      <c r="AN17" s="7" t="str">
        <f t="shared" si="87"/>
        <v>BU4</v>
      </c>
      <c r="AO17" s="7" t="str">
        <f t="shared" si="87"/>
        <v>BU4</v>
      </c>
      <c r="AP17" s="7" t="str">
        <f t="shared" si="87"/>
        <v>BU4</v>
      </c>
      <c r="AQ17" s="7" t="str">
        <f t="shared" si="87"/>
        <v>BU4</v>
      </c>
      <c r="AR17" s="7" t="str">
        <f t="shared" si="87"/>
        <v>BU4</v>
      </c>
      <c r="AS17" s="7" t="str">
        <f t="shared" si="87"/>
        <v>BU4</v>
      </c>
      <c r="AT17" s="7" t="str">
        <f t="shared" si="87"/>
        <v>BU4</v>
      </c>
      <c r="AU17" s="7" t="str">
        <f t="shared" si="87"/>
        <v>BU4</v>
      </c>
      <c r="AV17" s="7" t="str">
        <f t="shared" si="87"/>
        <v>BU5</v>
      </c>
      <c r="AW17" s="7" t="str">
        <f t="shared" si="87"/>
        <v>BU5</v>
      </c>
      <c r="AX17" s="7" t="str">
        <f t="shared" si="87"/>
        <v>BU5</v>
      </c>
      <c r="AY17" s="7" t="str">
        <f t="shared" si="87"/>
        <v>BU5</v>
      </c>
      <c r="AZ17" s="7" t="str">
        <f t="shared" si="87"/>
        <v>BU5</v>
      </c>
      <c r="BA17" s="7" t="str">
        <f t="shared" si="87"/>
        <v>BU5</v>
      </c>
      <c r="BB17" s="7" t="str">
        <f t="shared" si="87"/>
        <v>BU5</v>
      </c>
      <c r="BC17" s="7" t="str">
        <f t="shared" si="87"/>
        <v>BU5</v>
      </c>
      <c r="BD17" s="7" t="str">
        <f t="shared" si="87"/>
        <v>BU5</v>
      </c>
      <c r="BE17" s="7" t="str">
        <f t="shared" si="87"/>
        <v>BU5</v>
      </c>
    </row>
    <row r="18" spans="2:58" x14ac:dyDescent="0.3">
      <c r="D18" s="7" t="s">
        <v>8</v>
      </c>
      <c r="E18" s="7" t="s">
        <v>9</v>
      </c>
      <c r="F18" s="7" t="s">
        <v>10</v>
      </c>
      <c r="G18" s="7" t="s">
        <v>11</v>
      </c>
      <c r="H18" s="7" t="s">
        <v>12</v>
      </c>
      <c r="I18" s="7" t="s">
        <v>13</v>
      </c>
      <c r="J18" s="7" t="s">
        <v>14</v>
      </c>
      <c r="K18" s="7" t="s">
        <v>15</v>
      </c>
      <c r="L18" s="7" t="s">
        <v>16</v>
      </c>
      <c r="M18" s="7" t="s">
        <v>17</v>
      </c>
      <c r="O18" s="7" t="s">
        <v>8</v>
      </c>
      <c r="P18" s="7" t="s">
        <v>9</v>
      </c>
      <c r="Q18" s="7" t="s">
        <v>10</v>
      </c>
      <c r="R18" s="7" t="s">
        <v>11</v>
      </c>
      <c r="S18" s="7" t="s">
        <v>12</v>
      </c>
      <c r="T18" s="7" t="s">
        <v>13</v>
      </c>
      <c r="U18" s="7" t="s">
        <v>14</v>
      </c>
      <c r="V18" s="7" t="s">
        <v>15</v>
      </c>
      <c r="W18" s="7" t="s">
        <v>16</v>
      </c>
      <c r="X18" s="7" t="s">
        <v>17</v>
      </c>
      <c r="Z18" s="7" t="s">
        <v>8</v>
      </c>
      <c r="AA18" s="7" t="s">
        <v>9</v>
      </c>
      <c r="AB18" s="7" t="s">
        <v>10</v>
      </c>
      <c r="AC18" s="7" t="s">
        <v>11</v>
      </c>
      <c r="AD18" s="7" t="s">
        <v>12</v>
      </c>
      <c r="AE18" s="7" t="s">
        <v>13</v>
      </c>
      <c r="AF18" s="7" t="s">
        <v>14</v>
      </c>
      <c r="AG18" s="7" t="s">
        <v>15</v>
      </c>
      <c r="AH18" s="7" t="s">
        <v>16</v>
      </c>
      <c r="AI18" s="7" t="s">
        <v>17</v>
      </c>
      <c r="AK18" s="7" t="s">
        <v>8</v>
      </c>
      <c r="AL18" s="7" t="s">
        <v>9</v>
      </c>
      <c r="AM18" s="7" t="s">
        <v>10</v>
      </c>
      <c r="AN18" s="7" t="s">
        <v>11</v>
      </c>
      <c r="AO18" s="7" t="s">
        <v>12</v>
      </c>
      <c r="AP18" s="7" t="s">
        <v>13</v>
      </c>
      <c r="AQ18" s="7" t="s">
        <v>14</v>
      </c>
      <c r="AR18" s="7" t="s">
        <v>15</v>
      </c>
      <c r="AS18" s="7" t="s">
        <v>16</v>
      </c>
      <c r="AT18" s="7" t="s">
        <v>17</v>
      </c>
      <c r="AV18" s="7" t="s">
        <v>8</v>
      </c>
      <c r="AW18" s="7" t="s">
        <v>9</v>
      </c>
      <c r="AX18" s="7" t="s">
        <v>10</v>
      </c>
      <c r="AY18" s="7" t="s">
        <v>11</v>
      </c>
      <c r="AZ18" s="7" t="s">
        <v>12</v>
      </c>
      <c r="BA18" s="7" t="s">
        <v>13</v>
      </c>
      <c r="BB18" s="7" t="s">
        <v>14</v>
      </c>
      <c r="BC18" s="7" t="s">
        <v>15</v>
      </c>
      <c r="BD18" s="7" t="s">
        <v>16</v>
      </c>
      <c r="BE18" s="7" t="s">
        <v>17</v>
      </c>
    </row>
    <row r="22" spans="2:58" x14ac:dyDescent="0.3"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</row>
    <row r="25" spans="2:58" x14ac:dyDescent="0.3">
      <c r="D25" t="s">
        <v>19</v>
      </c>
      <c r="E25" t="s">
        <v>19</v>
      </c>
      <c r="F25" t="s">
        <v>19</v>
      </c>
      <c r="G25" t="s">
        <v>19</v>
      </c>
      <c r="H25" t="s">
        <v>19</v>
      </c>
      <c r="I25" t="s">
        <v>19</v>
      </c>
      <c r="J25" t="s">
        <v>19</v>
      </c>
      <c r="K25" t="s">
        <v>19</v>
      </c>
      <c r="L25" t="s">
        <v>19</v>
      </c>
      <c r="M25" t="s">
        <v>19</v>
      </c>
      <c r="O25" t="s">
        <v>19</v>
      </c>
      <c r="P25" t="s">
        <v>19</v>
      </c>
      <c r="Q25" t="s">
        <v>19</v>
      </c>
      <c r="R25" t="s">
        <v>19</v>
      </c>
      <c r="S25" t="s">
        <v>19</v>
      </c>
      <c r="T25" t="s">
        <v>19</v>
      </c>
      <c r="U25" t="s">
        <v>19</v>
      </c>
      <c r="V25" t="s">
        <v>19</v>
      </c>
      <c r="W25" t="s">
        <v>19</v>
      </c>
      <c r="X25" t="s">
        <v>19</v>
      </c>
      <c r="Z25" t="s">
        <v>19</v>
      </c>
      <c r="AA25" t="s">
        <v>19</v>
      </c>
      <c r="AB25" t="s">
        <v>19</v>
      </c>
      <c r="AC25" t="s">
        <v>19</v>
      </c>
      <c r="AD25" t="s">
        <v>19</v>
      </c>
      <c r="AE25" t="s">
        <v>19</v>
      </c>
      <c r="AF25" t="s">
        <v>19</v>
      </c>
      <c r="AG25" t="s">
        <v>19</v>
      </c>
      <c r="AH25" t="s">
        <v>19</v>
      </c>
      <c r="AI25" t="s">
        <v>19</v>
      </c>
      <c r="AK25" t="s">
        <v>19</v>
      </c>
      <c r="AL25" t="s">
        <v>19</v>
      </c>
      <c r="AM25" t="s">
        <v>19</v>
      </c>
      <c r="AN25" t="s">
        <v>19</v>
      </c>
      <c r="AO25" t="s">
        <v>19</v>
      </c>
      <c r="AP25" t="s">
        <v>19</v>
      </c>
      <c r="AQ25" t="s">
        <v>19</v>
      </c>
      <c r="AR25" t="s">
        <v>19</v>
      </c>
      <c r="AS25" t="s">
        <v>19</v>
      </c>
      <c r="AT25" t="s">
        <v>19</v>
      </c>
      <c r="AV25" t="s">
        <v>19</v>
      </c>
      <c r="AW25" t="s">
        <v>19</v>
      </c>
      <c r="AX25" t="s">
        <v>19</v>
      </c>
      <c r="AY25" t="s">
        <v>19</v>
      </c>
      <c r="AZ25" t="s">
        <v>19</v>
      </c>
      <c r="BA25" t="s">
        <v>19</v>
      </c>
      <c r="BB25" t="s">
        <v>19</v>
      </c>
      <c r="BC25" t="s">
        <v>19</v>
      </c>
      <c r="BD25" t="s">
        <v>19</v>
      </c>
      <c r="BE25" t="s">
        <v>19</v>
      </c>
    </row>
    <row r="27" spans="2:58" x14ac:dyDescent="0.3">
      <c r="D27" t="s">
        <v>5</v>
      </c>
      <c r="E27" t="s">
        <v>5</v>
      </c>
      <c r="F27" t="s">
        <v>5</v>
      </c>
      <c r="G27" t="s">
        <v>5</v>
      </c>
      <c r="H27" t="s">
        <v>5</v>
      </c>
      <c r="I27" t="s">
        <v>5</v>
      </c>
      <c r="J27" t="s">
        <v>5</v>
      </c>
      <c r="K27" t="s">
        <v>5</v>
      </c>
      <c r="L27" t="s">
        <v>5</v>
      </c>
      <c r="M27" t="s">
        <v>5</v>
      </c>
      <c r="O27" t="s">
        <v>5</v>
      </c>
      <c r="P27" t="s">
        <v>5</v>
      </c>
      <c r="Q27" t="s">
        <v>5</v>
      </c>
      <c r="R27" t="s">
        <v>5</v>
      </c>
      <c r="S27" t="s">
        <v>5</v>
      </c>
      <c r="T27" t="s">
        <v>5</v>
      </c>
      <c r="U27" t="s">
        <v>5</v>
      </c>
      <c r="V27" t="s">
        <v>5</v>
      </c>
      <c r="W27" t="s">
        <v>5</v>
      </c>
      <c r="X27" t="s">
        <v>5</v>
      </c>
      <c r="Z27" t="s">
        <v>5</v>
      </c>
      <c r="AA27" t="s">
        <v>5</v>
      </c>
      <c r="AB27" t="s">
        <v>5</v>
      </c>
      <c r="AC27" t="s">
        <v>5</v>
      </c>
      <c r="AD27" t="s">
        <v>5</v>
      </c>
      <c r="AE27" t="s">
        <v>5</v>
      </c>
      <c r="AF27" t="s">
        <v>5</v>
      </c>
      <c r="AG27" t="s">
        <v>5</v>
      </c>
      <c r="AH27" t="s">
        <v>5</v>
      </c>
      <c r="AI27" t="s">
        <v>5</v>
      </c>
      <c r="AK27" t="s">
        <v>5</v>
      </c>
      <c r="AL27" t="s">
        <v>5</v>
      </c>
      <c r="AM27" t="s">
        <v>5</v>
      </c>
      <c r="AN27" t="s">
        <v>5</v>
      </c>
      <c r="AO27" t="s">
        <v>5</v>
      </c>
      <c r="AP27" t="s">
        <v>5</v>
      </c>
      <c r="AQ27" t="s">
        <v>5</v>
      </c>
      <c r="AR27" t="s">
        <v>5</v>
      </c>
      <c r="AS27" t="s">
        <v>5</v>
      </c>
      <c r="AT27" t="s">
        <v>5</v>
      </c>
      <c r="AV27" t="s">
        <v>5</v>
      </c>
      <c r="AW27" t="s">
        <v>5</v>
      </c>
      <c r="AX27" t="s">
        <v>5</v>
      </c>
      <c r="AY27" t="s">
        <v>5</v>
      </c>
      <c r="AZ27" t="s">
        <v>5</v>
      </c>
      <c r="BA27" t="s">
        <v>5</v>
      </c>
      <c r="BB27" t="s">
        <v>5</v>
      </c>
      <c r="BC27" t="s">
        <v>5</v>
      </c>
      <c r="BD27" t="s">
        <v>5</v>
      </c>
      <c r="BE27" t="s">
        <v>5</v>
      </c>
    </row>
    <row r="28" spans="2:58" x14ac:dyDescent="0.3">
      <c r="B28" t="s">
        <v>5</v>
      </c>
      <c r="C28" t="s">
        <v>5</v>
      </c>
      <c r="D28" t="s">
        <v>6</v>
      </c>
      <c r="E28" t="s">
        <v>6</v>
      </c>
      <c r="F28" t="s">
        <v>6</v>
      </c>
      <c r="G28" t="s">
        <v>6</v>
      </c>
      <c r="H28" t="s">
        <v>6</v>
      </c>
      <c r="I28" t="s">
        <v>6</v>
      </c>
      <c r="J28" t="s">
        <v>6</v>
      </c>
      <c r="K28" t="s">
        <v>6</v>
      </c>
      <c r="L28" t="s">
        <v>6</v>
      </c>
      <c r="M28" t="s">
        <v>6</v>
      </c>
      <c r="O28" t="s">
        <v>6</v>
      </c>
      <c r="P28" t="s">
        <v>6</v>
      </c>
      <c r="Q28" t="s">
        <v>6</v>
      </c>
      <c r="R28" t="s">
        <v>6</v>
      </c>
      <c r="S28" t="s">
        <v>6</v>
      </c>
      <c r="T28" t="s">
        <v>6</v>
      </c>
      <c r="U28" t="s">
        <v>6</v>
      </c>
      <c r="V28" t="s">
        <v>6</v>
      </c>
      <c r="W28" t="s">
        <v>6</v>
      </c>
      <c r="X28" t="s">
        <v>6</v>
      </c>
      <c r="Z28" t="s">
        <v>6</v>
      </c>
      <c r="AA28" t="s">
        <v>6</v>
      </c>
      <c r="AB28" t="s">
        <v>6</v>
      </c>
      <c r="AC28" t="s">
        <v>6</v>
      </c>
      <c r="AD28" t="s">
        <v>6</v>
      </c>
      <c r="AE28" t="s">
        <v>6</v>
      </c>
      <c r="AF28" t="s">
        <v>6</v>
      </c>
      <c r="AG28" t="s">
        <v>6</v>
      </c>
      <c r="AH28" t="s">
        <v>6</v>
      </c>
      <c r="AI28" t="s">
        <v>6</v>
      </c>
      <c r="AK28" t="s">
        <v>6</v>
      </c>
      <c r="AL28" t="s">
        <v>6</v>
      </c>
      <c r="AM28" t="s">
        <v>6</v>
      </c>
      <c r="AN28" t="s">
        <v>6</v>
      </c>
      <c r="AO28" t="s">
        <v>6</v>
      </c>
      <c r="AP28" t="s">
        <v>6</v>
      </c>
      <c r="AQ28" t="s">
        <v>6</v>
      </c>
      <c r="AR28" t="s">
        <v>6</v>
      </c>
      <c r="AS28" t="s">
        <v>6</v>
      </c>
      <c r="AT28" t="s">
        <v>6</v>
      </c>
      <c r="AV28" t="s">
        <v>6</v>
      </c>
      <c r="AW28" t="s">
        <v>6</v>
      </c>
      <c r="AX28" t="s">
        <v>6</v>
      </c>
      <c r="AY28" t="s">
        <v>6</v>
      </c>
      <c r="AZ28" t="s">
        <v>6</v>
      </c>
      <c r="BA28" t="s">
        <v>6</v>
      </c>
      <c r="BB28" t="s">
        <v>6</v>
      </c>
      <c r="BC28" t="s">
        <v>6</v>
      </c>
      <c r="BD28" t="s">
        <v>6</v>
      </c>
      <c r="BE28" t="s">
        <v>6</v>
      </c>
    </row>
  </sheetData>
  <mergeCells count="1">
    <mergeCell ref="D11:L11"/>
  </mergeCells>
  <pageMargins left="0.7" right="0.7" top="0.75" bottom="0.75" header="0.3" footer="0.3"/>
  <pageSetup paperSize="9" orientation="portrait" horizontalDpi="12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S139"/>
  <sheetViews>
    <sheetView showGridLines="0" workbookViewId="0">
      <pane ySplit="3" topLeftCell="A4" activePane="bottomLeft" state="frozenSplit"/>
      <selection pane="bottomLeft" activeCell="D4" sqref="D4"/>
    </sheetView>
  </sheetViews>
  <sheetFormatPr baseColWidth="10" defaultRowHeight="15.05" x14ac:dyDescent="0.3"/>
  <cols>
    <col min="1" max="1" width="13.5546875" customWidth="1"/>
    <col min="2" max="3" width="17.21875" customWidth="1"/>
  </cols>
  <sheetData>
    <row r="1" spans="2:123" x14ac:dyDescent="0.3">
      <c r="D1" t="s">
        <v>74</v>
      </c>
      <c r="DK1" t="s">
        <v>68</v>
      </c>
      <c r="DL1">
        <f>COLUMNS(D3:DI3)</f>
        <v>110</v>
      </c>
    </row>
    <row r="2" spans="2:123" x14ac:dyDescent="0.3">
      <c r="D2" s="15" t="str">
        <f>"¤¤"&amp;D128&amp;"__BU"&amp;D138</f>
        <v>¤¤TVV__BU1__BU;B;TFMT</v>
      </c>
      <c r="N2" s="9" t="str">
        <f>"Total "&amp;D2</f>
        <v>Total ¤¤TVV__BU1__BU;B;TFMT</v>
      </c>
      <c r="O2" s="15" t="str">
        <f>"¤¤"&amp;O128&amp;"__BU"&amp;O138</f>
        <v>¤¤TVV__BU2__BU;B;TFMT</v>
      </c>
      <c r="Y2" s="9" t="str">
        <f>"Total "&amp;O2</f>
        <v>Total ¤¤TVV__BU2__BU;B;TFMT</v>
      </c>
      <c r="Z2" s="15" t="str">
        <f>"¤¤"&amp;Z128&amp;"__BU"&amp;Z138</f>
        <v>¤¤TVV__BU3__BU;B;TFMT</v>
      </c>
      <c r="AJ2" s="9" t="str">
        <f>"Total "&amp;Z2</f>
        <v>Total ¤¤TVV__BU3__BU;B;TFMT</v>
      </c>
      <c r="AK2" s="15" t="str">
        <f>"¤¤"&amp;AK128&amp;"__BU"&amp;AK138</f>
        <v>¤¤TVV__BU4__BU;B;TFMT</v>
      </c>
      <c r="AU2" s="9" t="str">
        <f>"Total "&amp;AK2</f>
        <v>Total ¤¤TVV__BU4__BU;B;TFMT</v>
      </c>
      <c r="AV2" s="15" t="str">
        <f>"¤¤"&amp;AV128&amp;"__BU"&amp;AV138</f>
        <v>¤¤TVV__BU5__BU;B;TFMT</v>
      </c>
      <c r="BF2" s="9" t="str">
        <f>"Total "&amp;AV2</f>
        <v>Total ¤¤TVV__BU5__BU;B;TFMT</v>
      </c>
      <c r="BG2" s="15" t="str">
        <f>"¤¤"&amp;BG128&amp;"__BU"&amp;BG138</f>
        <v>¤¤TVV__BU6__BU;B;TFMT</v>
      </c>
      <c r="BQ2" s="9" t="str">
        <f>"Total "&amp;BG2</f>
        <v>Total ¤¤TVV__BU6__BU;B;TFMT</v>
      </c>
      <c r="BR2" s="15" t="str">
        <f>"¤¤"&amp;BR128&amp;"__BU"&amp;BR138</f>
        <v>¤¤TVV__BU7__BU;B;TFMT</v>
      </c>
      <c r="CB2" s="9" t="str">
        <f>"Total "&amp;BR2</f>
        <v>Total ¤¤TVV__BU7__BU;B;TFMT</v>
      </c>
      <c r="CC2" s="15" t="str">
        <f>"¤¤"&amp;CC128&amp;"__BU"&amp;CC138</f>
        <v>¤¤TVV__BU8__BU;B;TFMT</v>
      </c>
      <c r="CM2" s="9" t="str">
        <f>"Total "&amp;CC2</f>
        <v>Total ¤¤TVV__BU8__BU;B;TFMT</v>
      </c>
      <c r="CN2" s="15" t="str">
        <f>"¤¤"&amp;CN128&amp;"__BU"&amp;CN138</f>
        <v>¤¤TVV__BU9__BU;B;TFMT</v>
      </c>
      <c r="CX2" s="9" t="str">
        <f>"Total "&amp;CN2</f>
        <v>Total ¤¤TVV__BU9__BU;B;TFMT</v>
      </c>
      <c r="CY2" s="15" t="str">
        <f>"¤¤"&amp;CY128&amp;"__BU"&amp;CY138</f>
        <v>¤¤TVV__BU10__BU;B;TFMT</v>
      </c>
      <c r="DI2" s="9" t="str">
        <f>"Total "&amp;CY2</f>
        <v>Total ¤¤TVV__BU10__BU;B;TFMT</v>
      </c>
    </row>
    <row r="3" spans="2:123" x14ac:dyDescent="0.3">
      <c r="B3" t="s">
        <v>0</v>
      </c>
      <c r="C3" t="s">
        <v>2</v>
      </c>
      <c r="D3" s="1" t="str">
        <f t="shared" ref="D3:M3" si="0">"¤¤"&amp;D128&amp;"__"&amp;D$129&amp;"__Produit"&amp;D138</f>
        <v>¤¤TVV__BU1__Produit1__Produit;B;TFMT</v>
      </c>
      <c r="E3" s="1" t="str">
        <f t="shared" si="0"/>
        <v>¤¤TVV__BU1__Produit2__Produit;B;TFMT</v>
      </c>
      <c r="F3" s="1" t="str">
        <f t="shared" si="0"/>
        <v>¤¤TVV__BU1__Produit3__Produit;B;TFMT</v>
      </c>
      <c r="G3" s="1" t="str">
        <f t="shared" si="0"/>
        <v>¤¤TVV__BU1__Produit4__Produit;B;TFMT</v>
      </c>
      <c r="H3" s="1" t="str">
        <f t="shared" si="0"/>
        <v>¤¤TVV__BU1__Produit5__Produit;B;TFMT</v>
      </c>
      <c r="I3" s="1" t="str">
        <f t="shared" si="0"/>
        <v>¤¤TVV__BU1__Produit6__Produit;B;TFMT</v>
      </c>
      <c r="J3" s="1" t="str">
        <f t="shared" si="0"/>
        <v>¤¤TVV__BU1__Produit7__Produit;B;TFMT</v>
      </c>
      <c r="K3" s="1" t="str">
        <f t="shared" si="0"/>
        <v>¤¤TVV__BU1__Produit8__Produit;B;TFMT</v>
      </c>
      <c r="L3" s="1" t="str">
        <f t="shared" si="0"/>
        <v>¤¤TVV__BU1__Produit9__Produit;B;TFMT</v>
      </c>
      <c r="M3" s="1" t="str">
        <f t="shared" si="0"/>
        <v>¤¤TVV__BU1__Produit10__Produit;B;TFMT</v>
      </c>
      <c r="N3" s="9"/>
      <c r="O3" s="1" t="str">
        <f t="shared" ref="O3:X3" si="1">"¤¤"&amp;O128&amp;"__"&amp;O$129&amp;"__Produit"&amp;O138</f>
        <v>¤¤TVV__BU2__Produit1__Produit;B;TFMT</v>
      </c>
      <c r="P3" s="1" t="str">
        <f t="shared" si="1"/>
        <v>¤¤TVV__BU2__Produit2__Produit;B;TFMT</v>
      </c>
      <c r="Q3" s="1" t="str">
        <f t="shared" si="1"/>
        <v>¤¤TVV__BU2__Produit3__Produit;B;TFMT</v>
      </c>
      <c r="R3" s="1" t="str">
        <f t="shared" si="1"/>
        <v>¤¤TVV__BU2__Produit4__Produit;B;TFMT</v>
      </c>
      <c r="S3" s="1" t="str">
        <f t="shared" si="1"/>
        <v>¤¤TVV__BU2__Produit5__Produit;B;TFMT</v>
      </c>
      <c r="T3" s="1" t="str">
        <f t="shared" si="1"/>
        <v>¤¤TVV__BU2__Produit6__Produit;B;TFMT</v>
      </c>
      <c r="U3" s="1" t="str">
        <f t="shared" si="1"/>
        <v>¤¤TVV__BU2__Produit7__Produit;B;TFMT</v>
      </c>
      <c r="V3" s="1" t="str">
        <f t="shared" si="1"/>
        <v>¤¤TVV__BU2__Produit8__Produit;B;TFMT</v>
      </c>
      <c r="W3" s="1" t="str">
        <f t="shared" si="1"/>
        <v>¤¤TVV__BU2__Produit9__Produit;B;TFMT</v>
      </c>
      <c r="X3" s="1" t="str">
        <f t="shared" si="1"/>
        <v>¤¤TVV__BU2__Produit10__Produit;B;TFMT</v>
      </c>
      <c r="Y3" s="9"/>
      <c r="Z3" s="1" t="str">
        <f t="shared" ref="Z3:AI3" si="2">"¤¤"&amp;Z128&amp;"__"&amp;Z$129&amp;"__Produit"&amp;Z138</f>
        <v>¤¤TVV__BU3__Produit1__Produit;B;TFMT</v>
      </c>
      <c r="AA3" s="1" t="str">
        <f t="shared" si="2"/>
        <v>¤¤TVV__BU3__Produit2__Produit;B;TFMT</v>
      </c>
      <c r="AB3" s="1" t="str">
        <f t="shared" si="2"/>
        <v>¤¤TVV__BU3__Produit3__Produit;B;TFMT</v>
      </c>
      <c r="AC3" s="1" t="str">
        <f t="shared" si="2"/>
        <v>¤¤TVV__BU3__Produit4__Produit;B;TFMT</v>
      </c>
      <c r="AD3" s="1" t="str">
        <f t="shared" si="2"/>
        <v>¤¤TVV__BU3__Produit5__Produit;B;TFMT</v>
      </c>
      <c r="AE3" s="1" t="str">
        <f t="shared" si="2"/>
        <v>¤¤TVV__BU3__Produit6__Produit;B;TFMT</v>
      </c>
      <c r="AF3" s="1" t="str">
        <f t="shared" si="2"/>
        <v>¤¤TVV__BU3__Produit7__Produit;B;TFMT</v>
      </c>
      <c r="AG3" s="1" t="str">
        <f t="shared" si="2"/>
        <v>¤¤TVV__BU3__Produit8__Produit;B;TFMT</v>
      </c>
      <c r="AH3" s="1" t="str">
        <f t="shared" si="2"/>
        <v>¤¤TVV__BU3__Produit9__Produit;B;TFMT</v>
      </c>
      <c r="AI3" s="1" t="str">
        <f t="shared" si="2"/>
        <v>¤¤TVV__BU3__Produit10__Produit;B;TFMT</v>
      </c>
      <c r="AJ3" s="9"/>
      <c r="AK3" s="1" t="str">
        <f t="shared" ref="AK3:AT3" si="3">"¤¤"&amp;AK128&amp;"__"&amp;AK$129&amp;"__Produit"&amp;AK138</f>
        <v>¤¤TVV__BU4__Produit1__Produit;B;TFMT</v>
      </c>
      <c r="AL3" s="1" t="str">
        <f t="shared" si="3"/>
        <v>¤¤TVV__BU4__Produit2__Produit;B;TFMT</v>
      </c>
      <c r="AM3" s="1" t="str">
        <f t="shared" si="3"/>
        <v>¤¤TVV__BU4__Produit3__Produit;B;TFMT</v>
      </c>
      <c r="AN3" s="1" t="str">
        <f t="shared" si="3"/>
        <v>¤¤TVV__BU4__Produit4__Produit;B;TFMT</v>
      </c>
      <c r="AO3" s="1" t="str">
        <f t="shared" si="3"/>
        <v>¤¤TVV__BU4__Produit5__Produit;B;TFMT</v>
      </c>
      <c r="AP3" s="1" t="str">
        <f t="shared" si="3"/>
        <v>¤¤TVV__BU4__Produit6__Produit;B;TFMT</v>
      </c>
      <c r="AQ3" s="1" t="str">
        <f t="shared" si="3"/>
        <v>¤¤TVV__BU4__Produit7__Produit;B;TFMT</v>
      </c>
      <c r="AR3" s="1" t="str">
        <f t="shared" si="3"/>
        <v>¤¤TVV__BU4__Produit8__Produit;B;TFMT</v>
      </c>
      <c r="AS3" s="1" t="str">
        <f t="shared" si="3"/>
        <v>¤¤TVV__BU4__Produit9__Produit;B;TFMT</v>
      </c>
      <c r="AT3" s="1" t="str">
        <f t="shared" si="3"/>
        <v>¤¤TVV__BU4__Produit10__Produit;B;TFMT</v>
      </c>
      <c r="AU3" s="9"/>
      <c r="AV3" s="1" t="str">
        <f t="shared" ref="AV3:BE3" si="4">"¤¤"&amp;AV128&amp;"__"&amp;AV$129&amp;"__Produit"&amp;AV138</f>
        <v>¤¤TVV__BU5__Produit1__Produit;B;TFMT</v>
      </c>
      <c r="AW3" s="1" t="str">
        <f t="shared" si="4"/>
        <v>¤¤TVV__BU5__Produit2__Produit;B;TFMT</v>
      </c>
      <c r="AX3" s="1" t="str">
        <f t="shared" si="4"/>
        <v>¤¤TVV__BU5__Produit3__Produit;B;TFMT</v>
      </c>
      <c r="AY3" s="1" t="str">
        <f t="shared" si="4"/>
        <v>¤¤TVV__BU5__Produit4__Produit;B;TFMT</v>
      </c>
      <c r="AZ3" s="1" t="str">
        <f t="shared" si="4"/>
        <v>¤¤TVV__BU5__Produit5__Produit;B;TFMT</v>
      </c>
      <c r="BA3" s="1" t="str">
        <f t="shared" si="4"/>
        <v>¤¤TVV__BU5__Produit6__Produit;B;TFMT</v>
      </c>
      <c r="BB3" s="1" t="str">
        <f t="shared" si="4"/>
        <v>¤¤TVV__BU5__Produit7__Produit;B;TFMT</v>
      </c>
      <c r="BC3" s="1" t="str">
        <f t="shared" si="4"/>
        <v>¤¤TVV__BU5__Produit8__Produit;B;TFMT</v>
      </c>
      <c r="BD3" s="1" t="str">
        <f t="shared" si="4"/>
        <v>¤¤TVV__BU5__Produit9__Produit;B;TFMT</v>
      </c>
      <c r="BE3" s="1" t="str">
        <f t="shared" si="4"/>
        <v>¤¤TVV__BU5__Produit10__Produit;B;TFMT</v>
      </c>
      <c r="BF3" s="9"/>
      <c r="BG3" s="1" t="str">
        <f t="shared" ref="BG3:BP3" si="5">"¤¤"&amp;BG128&amp;"__"&amp;BG$129&amp;"__Produit"&amp;BG138</f>
        <v>¤¤TVV__BU6__Produit1__Produit;B;TFMT</v>
      </c>
      <c r="BH3" s="1" t="str">
        <f t="shared" si="5"/>
        <v>¤¤TVV__BU6__Produit2__Produit;B;TFMT</v>
      </c>
      <c r="BI3" s="1" t="str">
        <f t="shared" si="5"/>
        <v>¤¤TVV__BU6__Produit3__Produit;B;TFMT</v>
      </c>
      <c r="BJ3" s="1" t="str">
        <f t="shared" si="5"/>
        <v>¤¤TVV__BU6__Produit4__Produit;B;TFMT</v>
      </c>
      <c r="BK3" s="1" t="str">
        <f t="shared" si="5"/>
        <v>¤¤TVV__BU6__Produit5__Produit;B;TFMT</v>
      </c>
      <c r="BL3" s="1" t="str">
        <f t="shared" si="5"/>
        <v>¤¤TVV__BU6__Produit6__Produit;B;TFMT</v>
      </c>
      <c r="BM3" s="1" t="str">
        <f t="shared" si="5"/>
        <v>¤¤TVV__BU6__Produit7__Produit;B;TFMT</v>
      </c>
      <c r="BN3" s="1" t="str">
        <f t="shared" si="5"/>
        <v>¤¤TVV__BU6__Produit8__Produit;B;TFMT</v>
      </c>
      <c r="BO3" s="1" t="str">
        <f t="shared" si="5"/>
        <v>¤¤TVV__BU6__Produit9__Produit;B;TFMT</v>
      </c>
      <c r="BP3" s="1" t="str">
        <f t="shared" si="5"/>
        <v>¤¤TVV__BU6__Produit10__Produit;B;TFMT</v>
      </c>
      <c r="BQ3" s="9"/>
      <c r="BR3" s="1" t="str">
        <f t="shared" ref="BR3:CA3" si="6">"¤¤"&amp;BR128&amp;"__"&amp;BR$129&amp;"__Produit"&amp;BR138</f>
        <v>¤¤TVV__BU7__Produit1__Produit;B;TFMT</v>
      </c>
      <c r="BS3" s="1" t="str">
        <f t="shared" si="6"/>
        <v>¤¤TVV__BU7__Produit2__Produit;B;TFMT</v>
      </c>
      <c r="BT3" s="1" t="str">
        <f t="shared" si="6"/>
        <v>¤¤TVV__BU7__Produit3__Produit;B;TFMT</v>
      </c>
      <c r="BU3" s="1" t="str">
        <f t="shared" si="6"/>
        <v>¤¤TVV__BU7__Produit4__Produit;B;TFMT</v>
      </c>
      <c r="BV3" s="1" t="str">
        <f t="shared" si="6"/>
        <v>¤¤TVV__BU7__Produit5__Produit;B;TFMT</v>
      </c>
      <c r="BW3" s="1" t="str">
        <f t="shared" si="6"/>
        <v>¤¤TVV__BU7__Produit6__Produit;B;TFMT</v>
      </c>
      <c r="BX3" s="1" t="str">
        <f t="shared" si="6"/>
        <v>¤¤TVV__BU7__Produit7__Produit;B;TFMT</v>
      </c>
      <c r="BY3" s="1" t="str">
        <f t="shared" si="6"/>
        <v>¤¤TVV__BU7__Produit8__Produit;B;TFMT</v>
      </c>
      <c r="BZ3" s="1" t="str">
        <f t="shared" si="6"/>
        <v>¤¤TVV__BU7__Produit9__Produit;B;TFMT</v>
      </c>
      <c r="CA3" s="1" t="str">
        <f t="shared" si="6"/>
        <v>¤¤TVV__BU7__Produit10__Produit;B;TFMT</v>
      </c>
      <c r="CB3" s="9"/>
      <c r="CC3" s="1" t="str">
        <f t="shared" ref="CC3:CL3" si="7">"¤¤"&amp;CC128&amp;"__"&amp;CC$129&amp;"__Produit"&amp;CC138</f>
        <v>¤¤TVV__BU8__Produit1__Produit;B;TFMT</v>
      </c>
      <c r="CD3" s="1" t="str">
        <f t="shared" si="7"/>
        <v>¤¤TVV__BU8__Produit2__Produit;B;TFMT</v>
      </c>
      <c r="CE3" s="1" t="str">
        <f t="shared" si="7"/>
        <v>¤¤TVV__BU8__Produit3__Produit;B;TFMT</v>
      </c>
      <c r="CF3" s="1" t="str">
        <f t="shared" si="7"/>
        <v>¤¤TVV__BU8__Produit4__Produit;B;TFMT</v>
      </c>
      <c r="CG3" s="1" t="str">
        <f t="shared" si="7"/>
        <v>¤¤TVV__BU8__Produit5__Produit;B;TFMT</v>
      </c>
      <c r="CH3" s="1" t="str">
        <f t="shared" si="7"/>
        <v>¤¤TVV__BU8__Produit6__Produit;B;TFMT</v>
      </c>
      <c r="CI3" s="1" t="str">
        <f t="shared" si="7"/>
        <v>¤¤TVV__BU8__Produit7__Produit;B;TFMT</v>
      </c>
      <c r="CJ3" s="1" t="str">
        <f t="shared" si="7"/>
        <v>¤¤TVV__BU8__Produit8__Produit;B;TFMT</v>
      </c>
      <c r="CK3" s="1" t="str">
        <f t="shared" si="7"/>
        <v>¤¤TVV__BU8__Produit9__Produit;B;TFMT</v>
      </c>
      <c r="CL3" s="1" t="str">
        <f t="shared" si="7"/>
        <v>¤¤TVV__BU8__Produit10__Produit;B;TFMT</v>
      </c>
      <c r="CM3" s="9"/>
      <c r="CN3" s="1" t="str">
        <f t="shared" ref="CN3:CW3" si="8">"¤¤"&amp;CN128&amp;"__"&amp;CN$129&amp;"__Produit"&amp;CN138</f>
        <v>¤¤TVV__BU9__Produit1__Produit;B;TFMT</v>
      </c>
      <c r="CO3" s="1" t="str">
        <f t="shared" si="8"/>
        <v>¤¤TVV__BU9__Produit2__Produit;B;TFMT</v>
      </c>
      <c r="CP3" s="1" t="str">
        <f t="shared" si="8"/>
        <v>¤¤TVV__BU9__Produit3__Produit;B;TFMT</v>
      </c>
      <c r="CQ3" s="1" t="str">
        <f t="shared" si="8"/>
        <v>¤¤TVV__BU9__Produit4__Produit;B;TFMT</v>
      </c>
      <c r="CR3" s="1" t="str">
        <f t="shared" si="8"/>
        <v>¤¤TVV__BU9__Produit5__Produit;B;TFMT</v>
      </c>
      <c r="CS3" s="1" t="str">
        <f t="shared" si="8"/>
        <v>¤¤TVV__BU9__Produit6__Produit;B;TFMT</v>
      </c>
      <c r="CT3" s="1" t="str">
        <f t="shared" si="8"/>
        <v>¤¤TVV__BU9__Produit7__Produit;B;TFMT</v>
      </c>
      <c r="CU3" s="1" t="str">
        <f t="shared" si="8"/>
        <v>¤¤TVV__BU9__Produit8__Produit;B;TFMT</v>
      </c>
      <c r="CV3" s="1" t="str">
        <f t="shared" si="8"/>
        <v>¤¤TVV__BU9__Produit9__Produit;B;TFMT</v>
      </c>
      <c r="CW3" s="1" t="str">
        <f t="shared" si="8"/>
        <v>¤¤TVV__BU9__Produit10__Produit;B;TFMT</v>
      </c>
      <c r="CX3" s="9"/>
      <c r="CY3" s="1" t="str">
        <f t="shared" ref="CY3:DH3" si="9">"¤¤"&amp;CY128&amp;"__"&amp;CY$129&amp;"__Produit"&amp;CY138</f>
        <v>¤¤TVV__BU10__Produit1__Produit;B;TFMT</v>
      </c>
      <c r="CZ3" s="1" t="str">
        <f t="shared" si="9"/>
        <v>¤¤TVV__BU10__Produit2__Produit;B;TFMT</v>
      </c>
      <c r="DA3" s="1" t="str">
        <f t="shared" si="9"/>
        <v>¤¤TVV__BU10__Produit3__Produit;B;TFMT</v>
      </c>
      <c r="DB3" s="1" t="str">
        <f t="shared" si="9"/>
        <v>¤¤TVV__BU10__Produit4__Produit;B;TFMT</v>
      </c>
      <c r="DC3" s="1" t="str">
        <f t="shared" si="9"/>
        <v>¤¤TVV__BU10__Produit5__Produit;B;TFMT</v>
      </c>
      <c r="DD3" s="1" t="str">
        <f t="shared" si="9"/>
        <v>¤¤TVV__BU10__Produit6__Produit;B;TFMT</v>
      </c>
      <c r="DE3" s="1" t="str">
        <f t="shared" si="9"/>
        <v>¤¤TVV__BU10__Produit7__Produit;B;TFMT</v>
      </c>
      <c r="DF3" s="1" t="str">
        <f t="shared" si="9"/>
        <v>¤¤TVV__BU10__Produit8__Produit;B;TFMT</v>
      </c>
      <c r="DG3" s="1" t="str">
        <f t="shared" si="9"/>
        <v>¤¤TVV__BU10__Produit9__Produit;B;TFMT</v>
      </c>
      <c r="DH3" s="1" t="str">
        <f t="shared" si="9"/>
        <v>¤¤TVV__BU10__Produit10__Produit;B;TFMT</v>
      </c>
      <c r="DI3" s="9"/>
      <c r="DL3" t="s">
        <v>73</v>
      </c>
      <c r="DM3" t="s">
        <v>77</v>
      </c>
      <c r="DN3" t="s">
        <v>78</v>
      </c>
      <c r="DO3" t="s">
        <v>79</v>
      </c>
      <c r="DQ3" t="s">
        <v>80</v>
      </c>
    </row>
    <row r="4" spans="2:123" x14ac:dyDescent="0.3">
      <c r="B4" s="16" t="str">
        <f>"¤¤"&amp;DQ4&amp;B$139</f>
        <v>¤¤TVV__Ville1__Ville;B;TFMT</v>
      </c>
      <c r="C4" s="1" t="str">
        <f t="shared" ref="C4:C13" si="10">"¤¤"&amp;DS4&amp;C$139</f>
        <v>¤¤TVV__Ville1__Vendeur1__Vendeur;B;TFMT</v>
      </c>
      <c r="D4" s="1" t="str">
        <f t="shared" ref="D4:M13" si="11">"¤¤"&amp;D$131&amp;"__"&amp;$DS4&amp;D$139</f>
        <v>¤¤TVV__BU1__Produit1__TVV__Ville1__Vendeur1;B;C=I;MIN=0</v>
      </c>
      <c r="E4" s="1" t="str">
        <f t="shared" si="11"/>
        <v>¤¤TVV__BU1__Produit2__TVV__Ville1__Vendeur1;B;C=I;MIN=0</v>
      </c>
      <c r="F4" s="1" t="str">
        <f t="shared" si="11"/>
        <v>¤¤TVV__BU1__Produit3__TVV__Ville1__Vendeur1;B;C=I;MIN=0</v>
      </c>
      <c r="G4" s="1" t="str">
        <f t="shared" si="11"/>
        <v>¤¤TVV__BU1__Produit4__TVV__Ville1__Vendeur1;B;C=I;MIN=0</v>
      </c>
      <c r="H4" s="1" t="str">
        <f t="shared" si="11"/>
        <v>¤¤TVV__BU1__Produit5__TVV__Ville1__Vendeur1;B;C=I;MIN=0</v>
      </c>
      <c r="I4" s="1" t="str">
        <f t="shared" si="11"/>
        <v>¤¤TVV__BU1__Produit6__TVV__Ville1__Vendeur1;B;C=I;MIN=0</v>
      </c>
      <c r="J4" s="1" t="str">
        <f t="shared" si="11"/>
        <v>¤¤TVV__BU1__Produit7__TVV__Ville1__Vendeur1;B;C=I;MIN=0</v>
      </c>
      <c r="K4" s="1" t="str">
        <f t="shared" si="11"/>
        <v>¤¤TVV__BU1__Produit8__TVV__Ville1__Vendeur1;B;C=I;MIN=0</v>
      </c>
      <c r="L4" s="1" t="str">
        <f t="shared" si="11"/>
        <v>¤¤TVV__BU1__Produit9__TVV__Ville1__Vendeur1;B;C=I;MIN=0</v>
      </c>
      <c r="M4" s="1" t="str">
        <f t="shared" si="11"/>
        <v>¤¤TVV__BU1__Produit10__TVV__Ville1__Vendeur1;B;C=I;MIN=0</v>
      </c>
      <c r="N4" s="9">
        <f>SUM(D4:M4)</f>
        <v>0</v>
      </c>
      <c r="O4" s="1" t="str">
        <f t="shared" ref="O4:X13" si="12">"¤¤"&amp;O$131&amp;"__"&amp;$DS4&amp;O$139</f>
        <v>¤¤TVV__BU2__Produit1__TVV__Ville1__Vendeur1;B;C=I;MIN=0</v>
      </c>
      <c r="P4" s="1" t="str">
        <f t="shared" si="12"/>
        <v>¤¤TVV__BU2__Produit2__TVV__Ville1__Vendeur1;B;C=I;MIN=0</v>
      </c>
      <c r="Q4" s="1" t="str">
        <f t="shared" si="12"/>
        <v>¤¤TVV__BU2__Produit3__TVV__Ville1__Vendeur1;B;C=I;MIN=0</v>
      </c>
      <c r="R4" s="1" t="str">
        <f t="shared" si="12"/>
        <v>¤¤TVV__BU2__Produit4__TVV__Ville1__Vendeur1;B;C=I;MIN=0</v>
      </c>
      <c r="S4" s="1" t="str">
        <f t="shared" si="12"/>
        <v>¤¤TVV__BU2__Produit5__TVV__Ville1__Vendeur1;B;C=I;MIN=0</v>
      </c>
      <c r="T4" s="1" t="str">
        <f t="shared" si="12"/>
        <v>¤¤TVV__BU2__Produit6__TVV__Ville1__Vendeur1;B;C=I;MIN=0</v>
      </c>
      <c r="U4" s="1" t="str">
        <f t="shared" si="12"/>
        <v>¤¤TVV__BU2__Produit7__TVV__Ville1__Vendeur1;B;C=I;MIN=0</v>
      </c>
      <c r="V4" s="1" t="str">
        <f t="shared" si="12"/>
        <v>¤¤TVV__BU2__Produit8__TVV__Ville1__Vendeur1;B;C=I;MIN=0</v>
      </c>
      <c r="W4" s="1" t="str">
        <f t="shared" si="12"/>
        <v>¤¤TVV__BU2__Produit9__TVV__Ville1__Vendeur1;B;C=I;MIN=0</v>
      </c>
      <c r="X4" s="1" t="str">
        <f t="shared" si="12"/>
        <v>¤¤TVV__BU2__Produit10__TVV__Ville1__Vendeur1;B;C=I;MIN=0</v>
      </c>
      <c r="Y4" s="9">
        <f>SUM(O4:X4)</f>
        <v>0</v>
      </c>
      <c r="Z4" s="1" t="str">
        <f t="shared" ref="Z4:AI13" si="13">"¤¤"&amp;Z$131&amp;"__"&amp;$DS4&amp;Z$139</f>
        <v>¤¤TVV__BU3__Produit1__TVV__Ville1__Vendeur1;B;C=I;MIN=0</v>
      </c>
      <c r="AA4" s="1" t="str">
        <f t="shared" si="13"/>
        <v>¤¤TVV__BU3__Produit2__TVV__Ville1__Vendeur1;B;C=I;MIN=0</v>
      </c>
      <c r="AB4" s="1" t="str">
        <f t="shared" si="13"/>
        <v>¤¤TVV__BU3__Produit3__TVV__Ville1__Vendeur1;B;C=I;MIN=0</v>
      </c>
      <c r="AC4" s="1" t="str">
        <f t="shared" si="13"/>
        <v>¤¤TVV__BU3__Produit4__TVV__Ville1__Vendeur1;B;C=I;MIN=0</v>
      </c>
      <c r="AD4" s="1" t="str">
        <f t="shared" si="13"/>
        <v>¤¤TVV__BU3__Produit5__TVV__Ville1__Vendeur1;B;C=I;MIN=0</v>
      </c>
      <c r="AE4" s="1" t="str">
        <f t="shared" si="13"/>
        <v>¤¤TVV__BU3__Produit6__TVV__Ville1__Vendeur1;B;C=I;MIN=0</v>
      </c>
      <c r="AF4" s="1" t="str">
        <f t="shared" si="13"/>
        <v>¤¤TVV__BU3__Produit7__TVV__Ville1__Vendeur1;B;C=I;MIN=0</v>
      </c>
      <c r="AG4" s="1" t="str">
        <f t="shared" si="13"/>
        <v>¤¤TVV__BU3__Produit8__TVV__Ville1__Vendeur1;B;C=I;MIN=0</v>
      </c>
      <c r="AH4" s="1" t="str">
        <f t="shared" si="13"/>
        <v>¤¤TVV__BU3__Produit9__TVV__Ville1__Vendeur1;B;C=I;MIN=0</v>
      </c>
      <c r="AI4" s="1" t="str">
        <f t="shared" si="13"/>
        <v>¤¤TVV__BU3__Produit10__TVV__Ville1__Vendeur1;B;C=I;MIN=0</v>
      </c>
      <c r="AJ4" s="9">
        <f>SUM(Z4:AI4)</f>
        <v>0</v>
      </c>
      <c r="AK4" s="1" t="str">
        <f t="shared" ref="AK4:AT13" si="14">"¤¤"&amp;AK$131&amp;"__"&amp;$DS4&amp;AK$139</f>
        <v>¤¤TVV__BU4__Produit1__TVV__Ville1__Vendeur1;B;C=I;MIN=0</v>
      </c>
      <c r="AL4" s="1" t="str">
        <f t="shared" si="14"/>
        <v>¤¤TVV__BU4__Produit2__TVV__Ville1__Vendeur1;B;C=I;MIN=0</v>
      </c>
      <c r="AM4" s="1" t="str">
        <f t="shared" si="14"/>
        <v>¤¤TVV__BU4__Produit3__TVV__Ville1__Vendeur1;B;C=I;MIN=0</v>
      </c>
      <c r="AN4" s="1" t="str">
        <f t="shared" si="14"/>
        <v>¤¤TVV__BU4__Produit4__TVV__Ville1__Vendeur1;B;C=I;MIN=0</v>
      </c>
      <c r="AO4" s="1" t="str">
        <f t="shared" si="14"/>
        <v>¤¤TVV__BU4__Produit5__TVV__Ville1__Vendeur1;B;C=I;MIN=0</v>
      </c>
      <c r="AP4" s="1" t="str">
        <f t="shared" si="14"/>
        <v>¤¤TVV__BU4__Produit6__TVV__Ville1__Vendeur1;B;C=I;MIN=0</v>
      </c>
      <c r="AQ4" s="1" t="str">
        <f t="shared" si="14"/>
        <v>¤¤TVV__BU4__Produit7__TVV__Ville1__Vendeur1;B;C=I;MIN=0</v>
      </c>
      <c r="AR4" s="1" t="str">
        <f t="shared" si="14"/>
        <v>¤¤TVV__BU4__Produit8__TVV__Ville1__Vendeur1;B;C=I;MIN=0</v>
      </c>
      <c r="AS4" s="1" t="str">
        <f t="shared" si="14"/>
        <v>¤¤TVV__BU4__Produit9__TVV__Ville1__Vendeur1;B;C=I;MIN=0</v>
      </c>
      <c r="AT4" s="1" t="str">
        <f t="shared" si="14"/>
        <v>¤¤TVV__BU4__Produit10__TVV__Ville1__Vendeur1;B;C=I;MIN=0</v>
      </c>
      <c r="AU4" s="9">
        <f>SUM(AK4:AT4)</f>
        <v>0</v>
      </c>
      <c r="AV4" s="1" t="str">
        <f t="shared" ref="AV4:BE13" si="15">"¤¤"&amp;AV$131&amp;"__"&amp;$DS4&amp;AV$139</f>
        <v>¤¤TVV__BU5__Produit1__TVV__Ville1__Vendeur1;B;C=I;MIN=0</v>
      </c>
      <c r="AW4" s="1" t="str">
        <f t="shared" si="15"/>
        <v>¤¤TVV__BU5__Produit2__TVV__Ville1__Vendeur1;B;C=I;MIN=0</v>
      </c>
      <c r="AX4" s="1" t="str">
        <f t="shared" si="15"/>
        <v>¤¤TVV__BU5__Produit3__TVV__Ville1__Vendeur1;B;C=I;MIN=0</v>
      </c>
      <c r="AY4" s="1" t="str">
        <f t="shared" si="15"/>
        <v>¤¤TVV__BU5__Produit4__TVV__Ville1__Vendeur1;B;C=I;MIN=0</v>
      </c>
      <c r="AZ4" s="1" t="str">
        <f t="shared" si="15"/>
        <v>¤¤TVV__BU5__Produit5__TVV__Ville1__Vendeur1;B;C=I;MIN=0</v>
      </c>
      <c r="BA4" s="1" t="str">
        <f t="shared" si="15"/>
        <v>¤¤TVV__BU5__Produit6__TVV__Ville1__Vendeur1;B;C=I;MIN=0</v>
      </c>
      <c r="BB4" s="1" t="str">
        <f t="shared" si="15"/>
        <v>¤¤TVV__BU5__Produit7__TVV__Ville1__Vendeur1;B;C=I;MIN=0</v>
      </c>
      <c r="BC4" s="1" t="str">
        <f t="shared" si="15"/>
        <v>¤¤TVV__BU5__Produit8__TVV__Ville1__Vendeur1;B;C=I;MIN=0</v>
      </c>
      <c r="BD4" s="1" t="str">
        <f t="shared" si="15"/>
        <v>¤¤TVV__BU5__Produit9__TVV__Ville1__Vendeur1;B;C=I;MIN=0</v>
      </c>
      <c r="BE4" s="1" t="str">
        <f t="shared" si="15"/>
        <v>¤¤TVV__BU5__Produit10__TVV__Ville1__Vendeur1;B;C=I;MIN=0</v>
      </c>
      <c r="BF4" s="9">
        <f>SUM(AV4:BE4)</f>
        <v>0</v>
      </c>
      <c r="BG4" s="1" t="str">
        <f t="shared" ref="BG4:BP13" si="16">"¤¤"&amp;BG$131&amp;"__"&amp;$DS4&amp;BG$139</f>
        <v>¤¤TVV__BU6__Produit1__TVV__Ville1__Vendeur1;B;C=I;MIN=0</v>
      </c>
      <c r="BH4" s="1" t="str">
        <f t="shared" si="16"/>
        <v>¤¤TVV__BU6__Produit2__TVV__Ville1__Vendeur1;B;C=I;MIN=0</v>
      </c>
      <c r="BI4" s="1" t="str">
        <f t="shared" si="16"/>
        <v>¤¤TVV__BU6__Produit3__TVV__Ville1__Vendeur1;B;C=I;MIN=0</v>
      </c>
      <c r="BJ4" s="1" t="str">
        <f t="shared" si="16"/>
        <v>¤¤TVV__BU6__Produit4__TVV__Ville1__Vendeur1;B;C=I;MIN=0</v>
      </c>
      <c r="BK4" s="1" t="str">
        <f t="shared" si="16"/>
        <v>¤¤TVV__BU6__Produit5__TVV__Ville1__Vendeur1;B;C=I;MIN=0</v>
      </c>
      <c r="BL4" s="1" t="str">
        <f t="shared" si="16"/>
        <v>¤¤TVV__BU6__Produit6__TVV__Ville1__Vendeur1;B;C=I;MIN=0</v>
      </c>
      <c r="BM4" s="1" t="str">
        <f t="shared" si="16"/>
        <v>¤¤TVV__BU6__Produit7__TVV__Ville1__Vendeur1;B;C=I;MIN=0</v>
      </c>
      <c r="BN4" s="1" t="str">
        <f t="shared" si="16"/>
        <v>¤¤TVV__BU6__Produit8__TVV__Ville1__Vendeur1;B;C=I;MIN=0</v>
      </c>
      <c r="BO4" s="1" t="str">
        <f t="shared" si="16"/>
        <v>¤¤TVV__BU6__Produit9__TVV__Ville1__Vendeur1;B;C=I;MIN=0</v>
      </c>
      <c r="BP4" s="1" t="str">
        <f t="shared" si="16"/>
        <v>¤¤TVV__BU6__Produit10__TVV__Ville1__Vendeur1;B;C=I;MIN=0</v>
      </c>
      <c r="BQ4" s="9">
        <f>SUM(BG4:BP4)</f>
        <v>0</v>
      </c>
      <c r="BR4" s="1" t="str">
        <f t="shared" ref="BR4:CA13" si="17">"¤¤"&amp;BR$131&amp;"__"&amp;$DS4&amp;BR$139</f>
        <v>¤¤TVV__BU7__Produit1__TVV__Ville1__Vendeur1;B;C=I;MIN=0</v>
      </c>
      <c r="BS4" s="1" t="str">
        <f t="shared" si="17"/>
        <v>¤¤TVV__BU7__Produit2__TVV__Ville1__Vendeur1;B;C=I;MIN=0</v>
      </c>
      <c r="BT4" s="1" t="str">
        <f t="shared" si="17"/>
        <v>¤¤TVV__BU7__Produit3__TVV__Ville1__Vendeur1;B;C=I;MIN=0</v>
      </c>
      <c r="BU4" s="1" t="str">
        <f t="shared" si="17"/>
        <v>¤¤TVV__BU7__Produit4__TVV__Ville1__Vendeur1;B;C=I;MIN=0</v>
      </c>
      <c r="BV4" s="1" t="str">
        <f t="shared" si="17"/>
        <v>¤¤TVV__BU7__Produit5__TVV__Ville1__Vendeur1;B;C=I;MIN=0</v>
      </c>
      <c r="BW4" s="1" t="str">
        <f t="shared" si="17"/>
        <v>¤¤TVV__BU7__Produit6__TVV__Ville1__Vendeur1;B;C=I;MIN=0</v>
      </c>
      <c r="BX4" s="1" t="str">
        <f t="shared" si="17"/>
        <v>¤¤TVV__BU7__Produit7__TVV__Ville1__Vendeur1;B;C=I;MIN=0</v>
      </c>
      <c r="BY4" s="1" t="str">
        <f t="shared" si="17"/>
        <v>¤¤TVV__BU7__Produit8__TVV__Ville1__Vendeur1;B;C=I;MIN=0</v>
      </c>
      <c r="BZ4" s="1" t="str">
        <f t="shared" si="17"/>
        <v>¤¤TVV__BU7__Produit9__TVV__Ville1__Vendeur1;B;C=I;MIN=0</v>
      </c>
      <c r="CA4" s="1" t="str">
        <f t="shared" si="17"/>
        <v>¤¤TVV__BU7__Produit10__TVV__Ville1__Vendeur1;B;C=I;MIN=0</v>
      </c>
      <c r="CB4" s="9">
        <f>SUM(BR4:CA4)</f>
        <v>0</v>
      </c>
      <c r="CC4" s="1" t="str">
        <f t="shared" ref="CC4:CL13" si="18">"¤¤"&amp;CC$131&amp;"__"&amp;$DS4&amp;CC$139</f>
        <v>¤¤TVV__BU8__Produit1__TVV__Ville1__Vendeur1;B;C=I;MIN=0</v>
      </c>
      <c r="CD4" s="1" t="str">
        <f t="shared" si="18"/>
        <v>¤¤TVV__BU8__Produit2__TVV__Ville1__Vendeur1;B;C=I;MIN=0</v>
      </c>
      <c r="CE4" s="1" t="str">
        <f t="shared" si="18"/>
        <v>¤¤TVV__BU8__Produit3__TVV__Ville1__Vendeur1;B;C=I;MIN=0</v>
      </c>
      <c r="CF4" s="1" t="str">
        <f t="shared" si="18"/>
        <v>¤¤TVV__BU8__Produit4__TVV__Ville1__Vendeur1;B;C=I;MIN=0</v>
      </c>
      <c r="CG4" s="1" t="str">
        <f t="shared" si="18"/>
        <v>¤¤TVV__BU8__Produit5__TVV__Ville1__Vendeur1;B;C=I;MIN=0</v>
      </c>
      <c r="CH4" s="1" t="str">
        <f t="shared" si="18"/>
        <v>¤¤TVV__BU8__Produit6__TVV__Ville1__Vendeur1;B;C=I;MIN=0</v>
      </c>
      <c r="CI4" s="1" t="str">
        <f t="shared" si="18"/>
        <v>¤¤TVV__BU8__Produit7__TVV__Ville1__Vendeur1;B;C=I;MIN=0</v>
      </c>
      <c r="CJ4" s="1" t="str">
        <f t="shared" si="18"/>
        <v>¤¤TVV__BU8__Produit8__TVV__Ville1__Vendeur1;B;C=I;MIN=0</v>
      </c>
      <c r="CK4" s="1" t="str">
        <f t="shared" si="18"/>
        <v>¤¤TVV__BU8__Produit9__TVV__Ville1__Vendeur1;B;C=I;MIN=0</v>
      </c>
      <c r="CL4" s="1" t="str">
        <f t="shared" si="18"/>
        <v>¤¤TVV__BU8__Produit10__TVV__Ville1__Vendeur1;B;C=I;MIN=0</v>
      </c>
      <c r="CM4" s="9">
        <f>SUM(CC4:CL4)</f>
        <v>0</v>
      </c>
      <c r="CN4" s="1" t="str">
        <f t="shared" ref="CN4:CW13" si="19">"¤¤"&amp;CN$131&amp;"__"&amp;$DS4&amp;CN$139</f>
        <v>¤¤TVV__BU9__Produit1__TVV__Ville1__Vendeur1;B;C=I;MIN=0</v>
      </c>
      <c r="CO4" s="1" t="str">
        <f t="shared" si="19"/>
        <v>¤¤TVV__BU9__Produit2__TVV__Ville1__Vendeur1;B;C=I;MIN=0</v>
      </c>
      <c r="CP4" s="1" t="str">
        <f t="shared" si="19"/>
        <v>¤¤TVV__BU9__Produit3__TVV__Ville1__Vendeur1;B;C=I;MIN=0</v>
      </c>
      <c r="CQ4" s="1" t="str">
        <f t="shared" si="19"/>
        <v>¤¤TVV__BU9__Produit4__TVV__Ville1__Vendeur1;B;C=I;MIN=0</v>
      </c>
      <c r="CR4" s="1" t="str">
        <f t="shared" si="19"/>
        <v>¤¤TVV__BU9__Produit5__TVV__Ville1__Vendeur1;B;C=I;MIN=0</v>
      </c>
      <c r="CS4" s="1" t="str">
        <f t="shared" si="19"/>
        <v>¤¤TVV__BU9__Produit6__TVV__Ville1__Vendeur1;B;C=I;MIN=0</v>
      </c>
      <c r="CT4" s="1" t="str">
        <f t="shared" si="19"/>
        <v>¤¤TVV__BU9__Produit7__TVV__Ville1__Vendeur1;B;C=I;MIN=0</v>
      </c>
      <c r="CU4" s="1" t="str">
        <f t="shared" si="19"/>
        <v>¤¤TVV__BU9__Produit8__TVV__Ville1__Vendeur1;B;C=I;MIN=0</v>
      </c>
      <c r="CV4" s="1" t="str">
        <f t="shared" si="19"/>
        <v>¤¤TVV__BU9__Produit9__TVV__Ville1__Vendeur1;B;C=I;MIN=0</v>
      </c>
      <c r="CW4" s="1" t="str">
        <f t="shared" si="19"/>
        <v>¤¤TVV__BU9__Produit10__TVV__Ville1__Vendeur1;B;C=I;MIN=0</v>
      </c>
      <c r="CX4" s="9">
        <f>SUM(CN4:CW4)</f>
        <v>0</v>
      </c>
      <c r="CY4" s="1" t="str">
        <f t="shared" ref="CY4:DH13" si="20">"¤¤"&amp;CY$131&amp;"__"&amp;$DS4&amp;CY$139</f>
        <v>¤¤TVV__BU10__Produit1__TVV__Ville1__Vendeur1;B;C=I;MIN=0</v>
      </c>
      <c r="CZ4" s="1" t="str">
        <f t="shared" si="20"/>
        <v>¤¤TVV__BU10__Produit2__TVV__Ville1__Vendeur1;B;C=I;MIN=0</v>
      </c>
      <c r="DA4" s="1" t="str">
        <f t="shared" si="20"/>
        <v>¤¤TVV__BU10__Produit3__TVV__Ville1__Vendeur1;B;C=I;MIN=0</v>
      </c>
      <c r="DB4" s="1" t="str">
        <f t="shared" si="20"/>
        <v>¤¤TVV__BU10__Produit4__TVV__Ville1__Vendeur1;B;C=I;MIN=0</v>
      </c>
      <c r="DC4" s="1" t="str">
        <f t="shared" si="20"/>
        <v>¤¤TVV__BU10__Produit5__TVV__Ville1__Vendeur1;B;C=I;MIN=0</v>
      </c>
      <c r="DD4" s="1" t="str">
        <f t="shared" si="20"/>
        <v>¤¤TVV__BU10__Produit6__TVV__Ville1__Vendeur1;B;C=I;MIN=0</v>
      </c>
      <c r="DE4" s="1" t="str">
        <f t="shared" si="20"/>
        <v>¤¤TVV__BU10__Produit7__TVV__Ville1__Vendeur1;B;C=I;MIN=0</v>
      </c>
      <c r="DF4" s="1" t="str">
        <f t="shared" si="20"/>
        <v>¤¤TVV__BU10__Produit8__TVV__Ville1__Vendeur1;B;C=I;MIN=0</v>
      </c>
      <c r="DG4" s="1" t="str">
        <f t="shared" si="20"/>
        <v>¤¤TVV__BU10__Produit9__TVV__Ville1__Vendeur1;B;C=I;MIN=0</v>
      </c>
      <c r="DH4" s="1" t="str">
        <f t="shared" si="20"/>
        <v>¤¤TVV__BU10__Produit10__TVV__Ville1__Vendeur1;B;C=I;MIN=0</v>
      </c>
      <c r="DI4" s="9">
        <f>SUM(CY4:DH4)</f>
        <v>0</v>
      </c>
      <c r="DK4" t="e">
        <f ca="1">GTROWCONDITIONING(DL4,DL4,4:4)</f>
        <v>#NAME?</v>
      </c>
      <c r="DL4" t="b">
        <f>NOT(OR(IF(IFERROR(INDEX(B$4:B4,1,MATCH(DO4,DO$4:DO4,0))&lt;&gt;"",TRUE),OR(D124=1,C3&lt;&gt;""),FALSE),IF(DM4=1,FALSE,OR(B4&lt;&gt;"",C4&lt;&gt;"")),AND(DN4=1,IFERROR(INDEX(B$4:B4,1,MATCH(DO4-1,DO$4:DO4,0))&lt;&gt;"",DO4=1))))</f>
        <v>0</v>
      </c>
      <c r="DM4" s="8">
        <v>0</v>
      </c>
      <c r="DN4">
        <v>1</v>
      </c>
      <c r="DO4">
        <f>SUM(DN$4:DN4)</f>
        <v>1</v>
      </c>
      <c r="DQ4" s="7" t="str">
        <f>DQ$3&amp;DO4</f>
        <v>TVV__Ville1</v>
      </c>
      <c r="DR4" t="s">
        <v>56</v>
      </c>
      <c r="DS4" s="7" t="str">
        <f>DQ4&amp;"__"&amp;DR4</f>
        <v>TVV__Ville1__Vendeur1</v>
      </c>
    </row>
    <row r="5" spans="2:123" x14ac:dyDescent="0.3">
      <c r="B5" s="2"/>
      <c r="C5" s="1" t="str">
        <f t="shared" si="10"/>
        <v>¤¤TVV__Ville1__Vendeur2__Vendeur;B;TFMT</v>
      </c>
      <c r="D5" s="1" t="str">
        <f t="shared" si="11"/>
        <v>¤¤TVV__BU1__Produit1__TVV__Ville1__Vendeur2;B;C=I;MIN=0</v>
      </c>
      <c r="E5" s="1" t="str">
        <f t="shared" si="11"/>
        <v>¤¤TVV__BU1__Produit2__TVV__Ville1__Vendeur2;B;C=I;MIN=0</v>
      </c>
      <c r="F5" s="1" t="str">
        <f t="shared" si="11"/>
        <v>¤¤TVV__BU1__Produit3__TVV__Ville1__Vendeur2;B;C=I;MIN=0</v>
      </c>
      <c r="G5" s="1" t="str">
        <f t="shared" si="11"/>
        <v>¤¤TVV__BU1__Produit4__TVV__Ville1__Vendeur2;B;C=I;MIN=0</v>
      </c>
      <c r="H5" s="1" t="str">
        <f t="shared" si="11"/>
        <v>¤¤TVV__BU1__Produit5__TVV__Ville1__Vendeur2;B;C=I;MIN=0</v>
      </c>
      <c r="I5" s="1" t="str">
        <f t="shared" si="11"/>
        <v>¤¤TVV__BU1__Produit6__TVV__Ville1__Vendeur2;B;C=I;MIN=0</v>
      </c>
      <c r="J5" s="1" t="str">
        <f t="shared" si="11"/>
        <v>¤¤TVV__BU1__Produit7__TVV__Ville1__Vendeur2;B;C=I;MIN=0</v>
      </c>
      <c r="K5" s="1" t="str">
        <f t="shared" si="11"/>
        <v>¤¤TVV__BU1__Produit8__TVV__Ville1__Vendeur2;B;C=I;MIN=0</v>
      </c>
      <c r="L5" s="1" t="str">
        <f t="shared" si="11"/>
        <v>¤¤TVV__BU1__Produit9__TVV__Ville1__Vendeur2;B;C=I;MIN=0</v>
      </c>
      <c r="M5" s="1" t="str">
        <f t="shared" si="11"/>
        <v>¤¤TVV__BU1__Produit10__TVV__Ville1__Vendeur2;B;C=I;MIN=0</v>
      </c>
      <c r="N5" s="9">
        <f t="shared" ref="N5:N13" si="21">SUM(D5:M5)</f>
        <v>0</v>
      </c>
      <c r="O5" s="1" t="str">
        <f t="shared" si="12"/>
        <v>¤¤TVV__BU2__Produit1__TVV__Ville1__Vendeur2;B;C=I;MIN=0</v>
      </c>
      <c r="P5" s="1" t="str">
        <f t="shared" si="12"/>
        <v>¤¤TVV__BU2__Produit2__TVV__Ville1__Vendeur2;B;C=I;MIN=0</v>
      </c>
      <c r="Q5" s="1" t="str">
        <f t="shared" si="12"/>
        <v>¤¤TVV__BU2__Produit3__TVV__Ville1__Vendeur2;B;C=I;MIN=0</v>
      </c>
      <c r="R5" s="1" t="str">
        <f t="shared" si="12"/>
        <v>¤¤TVV__BU2__Produit4__TVV__Ville1__Vendeur2;B;C=I;MIN=0</v>
      </c>
      <c r="S5" s="1" t="str">
        <f t="shared" si="12"/>
        <v>¤¤TVV__BU2__Produit5__TVV__Ville1__Vendeur2;B;C=I;MIN=0</v>
      </c>
      <c r="T5" s="1" t="str">
        <f t="shared" si="12"/>
        <v>¤¤TVV__BU2__Produit6__TVV__Ville1__Vendeur2;B;C=I;MIN=0</v>
      </c>
      <c r="U5" s="1" t="str">
        <f t="shared" si="12"/>
        <v>¤¤TVV__BU2__Produit7__TVV__Ville1__Vendeur2;B;C=I;MIN=0</v>
      </c>
      <c r="V5" s="1" t="str">
        <f t="shared" si="12"/>
        <v>¤¤TVV__BU2__Produit8__TVV__Ville1__Vendeur2;B;C=I;MIN=0</v>
      </c>
      <c r="W5" s="1" t="str">
        <f t="shared" si="12"/>
        <v>¤¤TVV__BU2__Produit9__TVV__Ville1__Vendeur2;B;C=I;MIN=0</v>
      </c>
      <c r="X5" s="1" t="str">
        <f t="shared" si="12"/>
        <v>¤¤TVV__BU2__Produit10__TVV__Ville1__Vendeur2;B;C=I;MIN=0</v>
      </c>
      <c r="Y5" s="9">
        <f t="shared" ref="Y5:Y13" si="22">SUM(O5:X5)</f>
        <v>0</v>
      </c>
      <c r="Z5" s="1" t="str">
        <f t="shared" si="13"/>
        <v>¤¤TVV__BU3__Produit1__TVV__Ville1__Vendeur2;B;C=I;MIN=0</v>
      </c>
      <c r="AA5" s="1" t="str">
        <f t="shared" si="13"/>
        <v>¤¤TVV__BU3__Produit2__TVV__Ville1__Vendeur2;B;C=I;MIN=0</v>
      </c>
      <c r="AB5" s="1" t="str">
        <f t="shared" si="13"/>
        <v>¤¤TVV__BU3__Produit3__TVV__Ville1__Vendeur2;B;C=I;MIN=0</v>
      </c>
      <c r="AC5" s="1" t="str">
        <f t="shared" si="13"/>
        <v>¤¤TVV__BU3__Produit4__TVV__Ville1__Vendeur2;B;C=I;MIN=0</v>
      </c>
      <c r="AD5" s="1" t="str">
        <f t="shared" si="13"/>
        <v>¤¤TVV__BU3__Produit5__TVV__Ville1__Vendeur2;B;C=I;MIN=0</v>
      </c>
      <c r="AE5" s="1" t="str">
        <f t="shared" si="13"/>
        <v>¤¤TVV__BU3__Produit6__TVV__Ville1__Vendeur2;B;C=I;MIN=0</v>
      </c>
      <c r="AF5" s="1" t="str">
        <f t="shared" si="13"/>
        <v>¤¤TVV__BU3__Produit7__TVV__Ville1__Vendeur2;B;C=I;MIN=0</v>
      </c>
      <c r="AG5" s="1" t="str">
        <f t="shared" si="13"/>
        <v>¤¤TVV__BU3__Produit8__TVV__Ville1__Vendeur2;B;C=I;MIN=0</v>
      </c>
      <c r="AH5" s="1" t="str">
        <f t="shared" si="13"/>
        <v>¤¤TVV__BU3__Produit9__TVV__Ville1__Vendeur2;B;C=I;MIN=0</v>
      </c>
      <c r="AI5" s="1" t="str">
        <f t="shared" si="13"/>
        <v>¤¤TVV__BU3__Produit10__TVV__Ville1__Vendeur2;B;C=I;MIN=0</v>
      </c>
      <c r="AJ5" s="9">
        <f t="shared" ref="AJ5:AJ13" si="23">SUM(Z5:AI5)</f>
        <v>0</v>
      </c>
      <c r="AK5" s="1" t="str">
        <f t="shared" si="14"/>
        <v>¤¤TVV__BU4__Produit1__TVV__Ville1__Vendeur2;B;C=I;MIN=0</v>
      </c>
      <c r="AL5" s="1" t="str">
        <f t="shared" si="14"/>
        <v>¤¤TVV__BU4__Produit2__TVV__Ville1__Vendeur2;B;C=I;MIN=0</v>
      </c>
      <c r="AM5" s="1" t="str">
        <f t="shared" si="14"/>
        <v>¤¤TVV__BU4__Produit3__TVV__Ville1__Vendeur2;B;C=I;MIN=0</v>
      </c>
      <c r="AN5" s="1" t="str">
        <f t="shared" si="14"/>
        <v>¤¤TVV__BU4__Produit4__TVV__Ville1__Vendeur2;B;C=I;MIN=0</v>
      </c>
      <c r="AO5" s="1" t="str">
        <f t="shared" si="14"/>
        <v>¤¤TVV__BU4__Produit5__TVV__Ville1__Vendeur2;B;C=I;MIN=0</v>
      </c>
      <c r="AP5" s="1" t="str">
        <f t="shared" si="14"/>
        <v>¤¤TVV__BU4__Produit6__TVV__Ville1__Vendeur2;B;C=I;MIN=0</v>
      </c>
      <c r="AQ5" s="1" t="str">
        <f t="shared" si="14"/>
        <v>¤¤TVV__BU4__Produit7__TVV__Ville1__Vendeur2;B;C=I;MIN=0</v>
      </c>
      <c r="AR5" s="1" t="str">
        <f t="shared" si="14"/>
        <v>¤¤TVV__BU4__Produit8__TVV__Ville1__Vendeur2;B;C=I;MIN=0</v>
      </c>
      <c r="AS5" s="1" t="str">
        <f t="shared" si="14"/>
        <v>¤¤TVV__BU4__Produit9__TVV__Ville1__Vendeur2;B;C=I;MIN=0</v>
      </c>
      <c r="AT5" s="1" t="str">
        <f t="shared" si="14"/>
        <v>¤¤TVV__BU4__Produit10__TVV__Ville1__Vendeur2;B;C=I;MIN=0</v>
      </c>
      <c r="AU5" s="9">
        <f t="shared" ref="AU5:AU13" si="24">SUM(AK5:AT5)</f>
        <v>0</v>
      </c>
      <c r="AV5" s="1" t="str">
        <f t="shared" si="15"/>
        <v>¤¤TVV__BU5__Produit1__TVV__Ville1__Vendeur2;B;C=I;MIN=0</v>
      </c>
      <c r="AW5" s="1" t="str">
        <f t="shared" si="15"/>
        <v>¤¤TVV__BU5__Produit2__TVV__Ville1__Vendeur2;B;C=I;MIN=0</v>
      </c>
      <c r="AX5" s="1" t="str">
        <f t="shared" si="15"/>
        <v>¤¤TVV__BU5__Produit3__TVV__Ville1__Vendeur2;B;C=I;MIN=0</v>
      </c>
      <c r="AY5" s="1" t="str">
        <f t="shared" si="15"/>
        <v>¤¤TVV__BU5__Produit4__TVV__Ville1__Vendeur2;B;C=I;MIN=0</v>
      </c>
      <c r="AZ5" s="1" t="str">
        <f t="shared" si="15"/>
        <v>¤¤TVV__BU5__Produit5__TVV__Ville1__Vendeur2;B;C=I;MIN=0</v>
      </c>
      <c r="BA5" s="1" t="str">
        <f t="shared" si="15"/>
        <v>¤¤TVV__BU5__Produit6__TVV__Ville1__Vendeur2;B;C=I;MIN=0</v>
      </c>
      <c r="BB5" s="1" t="str">
        <f t="shared" si="15"/>
        <v>¤¤TVV__BU5__Produit7__TVV__Ville1__Vendeur2;B;C=I;MIN=0</v>
      </c>
      <c r="BC5" s="1" t="str">
        <f t="shared" si="15"/>
        <v>¤¤TVV__BU5__Produit8__TVV__Ville1__Vendeur2;B;C=I;MIN=0</v>
      </c>
      <c r="BD5" s="1" t="str">
        <f t="shared" si="15"/>
        <v>¤¤TVV__BU5__Produit9__TVV__Ville1__Vendeur2;B;C=I;MIN=0</v>
      </c>
      <c r="BE5" s="1" t="str">
        <f t="shared" si="15"/>
        <v>¤¤TVV__BU5__Produit10__TVV__Ville1__Vendeur2;B;C=I;MIN=0</v>
      </c>
      <c r="BF5" s="9">
        <f t="shared" ref="BF5:BF13" si="25">SUM(AV5:BE5)</f>
        <v>0</v>
      </c>
      <c r="BG5" s="1" t="str">
        <f t="shared" si="16"/>
        <v>¤¤TVV__BU6__Produit1__TVV__Ville1__Vendeur2;B;C=I;MIN=0</v>
      </c>
      <c r="BH5" s="1" t="str">
        <f t="shared" si="16"/>
        <v>¤¤TVV__BU6__Produit2__TVV__Ville1__Vendeur2;B;C=I;MIN=0</v>
      </c>
      <c r="BI5" s="1" t="str">
        <f t="shared" si="16"/>
        <v>¤¤TVV__BU6__Produit3__TVV__Ville1__Vendeur2;B;C=I;MIN=0</v>
      </c>
      <c r="BJ5" s="1" t="str">
        <f t="shared" si="16"/>
        <v>¤¤TVV__BU6__Produit4__TVV__Ville1__Vendeur2;B;C=I;MIN=0</v>
      </c>
      <c r="BK5" s="1" t="str">
        <f t="shared" si="16"/>
        <v>¤¤TVV__BU6__Produit5__TVV__Ville1__Vendeur2;B;C=I;MIN=0</v>
      </c>
      <c r="BL5" s="1" t="str">
        <f t="shared" si="16"/>
        <v>¤¤TVV__BU6__Produit6__TVV__Ville1__Vendeur2;B;C=I;MIN=0</v>
      </c>
      <c r="BM5" s="1" t="str">
        <f t="shared" si="16"/>
        <v>¤¤TVV__BU6__Produit7__TVV__Ville1__Vendeur2;B;C=I;MIN=0</v>
      </c>
      <c r="BN5" s="1" t="str">
        <f t="shared" si="16"/>
        <v>¤¤TVV__BU6__Produit8__TVV__Ville1__Vendeur2;B;C=I;MIN=0</v>
      </c>
      <c r="BO5" s="1" t="str">
        <f t="shared" si="16"/>
        <v>¤¤TVV__BU6__Produit9__TVV__Ville1__Vendeur2;B;C=I;MIN=0</v>
      </c>
      <c r="BP5" s="1" t="str">
        <f t="shared" si="16"/>
        <v>¤¤TVV__BU6__Produit10__TVV__Ville1__Vendeur2;B;C=I;MIN=0</v>
      </c>
      <c r="BQ5" s="9">
        <f t="shared" ref="BQ5:BQ13" si="26">SUM(BG5:BP5)</f>
        <v>0</v>
      </c>
      <c r="BR5" s="1" t="str">
        <f t="shared" si="17"/>
        <v>¤¤TVV__BU7__Produit1__TVV__Ville1__Vendeur2;B;C=I;MIN=0</v>
      </c>
      <c r="BS5" s="1" t="str">
        <f t="shared" si="17"/>
        <v>¤¤TVV__BU7__Produit2__TVV__Ville1__Vendeur2;B;C=I;MIN=0</v>
      </c>
      <c r="BT5" s="1" t="str">
        <f t="shared" si="17"/>
        <v>¤¤TVV__BU7__Produit3__TVV__Ville1__Vendeur2;B;C=I;MIN=0</v>
      </c>
      <c r="BU5" s="1" t="str">
        <f t="shared" si="17"/>
        <v>¤¤TVV__BU7__Produit4__TVV__Ville1__Vendeur2;B;C=I;MIN=0</v>
      </c>
      <c r="BV5" s="1" t="str">
        <f t="shared" si="17"/>
        <v>¤¤TVV__BU7__Produit5__TVV__Ville1__Vendeur2;B;C=I;MIN=0</v>
      </c>
      <c r="BW5" s="1" t="str">
        <f t="shared" si="17"/>
        <v>¤¤TVV__BU7__Produit6__TVV__Ville1__Vendeur2;B;C=I;MIN=0</v>
      </c>
      <c r="BX5" s="1" t="str">
        <f t="shared" si="17"/>
        <v>¤¤TVV__BU7__Produit7__TVV__Ville1__Vendeur2;B;C=I;MIN=0</v>
      </c>
      <c r="BY5" s="1" t="str">
        <f t="shared" si="17"/>
        <v>¤¤TVV__BU7__Produit8__TVV__Ville1__Vendeur2;B;C=I;MIN=0</v>
      </c>
      <c r="BZ5" s="1" t="str">
        <f t="shared" si="17"/>
        <v>¤¤TVV__BU7__Produit9__TVV__Ville1__Vendeur2;B;C=I;MIN=0</v>
      </c>
      <c r="CA5" s="1" t="str">
        <f t="shared" si="17"/>
        <v>¤¤TVV__BU7__Produit10__TVV__Ville1__Vendeur2;B;C=I;MIN=0</v>
      </c>
      <c r="CB5" s="9">
        <f t="shared" ref="CB5:CB13" si="27">SUM(BR5:CA5)</f>
        <v>0</v>
      </c>
      <c r="CC5" s="1" t="str">
        <f t="shared" si="18"/>
        <v>¤¤TVV__BU8__Produit1__TVV__Ville1__Vendeur2;B;C=I;MIN=0</v>
      </c>
      <c r="CD5" s="1" t="str">
        <f t="shared" si="18"/>
        <v>¤¤TVV__BU8__Produit2__TVV__Ville1__Vendeur2;B;C=I;MIN=0</v>
      </c>
      <c r="CE5" s="1" t="str">
        <f t="shared" si="18"/>
        <v>¤¤TVV__BU8__Produit3__TVV__Ville1__Vendeur2;B;C=I;MIN=0</v>
      </c>
      <c r="CF5" s="1" t="str">
        <f t="shared" si="18"/>
        <v>¤¤TVV__BU8__Produit4__TVV__Ville1__Vendeur2;B;C=I;MIN=0</v>
      </c>
      <c r="CG5" s="1" t="str">
        <f t="shared" si="18"/>
        <v>¤¤TVV__BU8__Produit5__TVV__Ville1__Vendeur2;B;C=I;MIN=0</v>
      </c>
      <c r="CH5" s="1" t="str">
        <f t="shared" si="18"/>
        <v>¤¤TVV__BU8__Produit6__TVV__Ville1__Vendeur2;B;C=I;MIN=0</v>
      </c>
      <c r="CI5" s="1" t="str">
        <f t="shared" si="18"/>
        <v>¤¤TVV__BU8__Produit7__TVV__Ville1__Vendeur2;B;C=I;MIN=0</v>
      </c>
      <c r="CJ5" s="1" t="str">
        <f t="shared" si="18"/>
        <v>¤¤TVV__BU8__Produit8__TVV__Ville1__Vendeur2;B;C=I;MIN=0</v>
      </c>
      <c r="CK5" s="1" t="str">
        <f t="shared" si="18"/>
        <v>¤¤TVV__BU8__Produit9__TVV__Ville1__Vendeur2;B;C=I;MIN=0</v>
      </c>
      <c r="CL5" s="1" t="str">
        <f t="shared" si="18"/>
        <v>¤¤TVV__BU8__Produit10__TVV__Ville1__Vendeur2;B;C=I;MIN=0</v>
      </c>
      <c r="CM5" s="9">
        <f t="shared" ref="CM5:CM13" si="28">SUM(CC5:CL5)</f>
        <v>0</v>
      </c>
      <c r="CN5" s="1" t="str">
        <f t="shared" si="19"/>
        <v>¤¤TVV__BU9__Produit1__TVV__Ville1__Vendeur2;B;C=I;MIN=0</v>
      </c>
      <c r="CO5" s="1" t="str">
        <f t="shared" si="19"/>
        <v>¤¤TVV__BU9__Produit2__TVV__Ville1__Vendeur2;B;C=I;MIN=0</v>
      </c>
      <c r="CP5" s="1" t="str">
        <f t="shared" si="19"/>
        <v>¤¤TVV__BU9__Produit3__TVV__Ville1__Vendeur2;B;C=I;MIN=0</v>
      </c>
      <c r="CQ5" s="1" t="str">
        <f t="shared" si="19"/>
        <v>¤¤TVV__BU9__Produit4__TVV__Ville1__Vendeur2;B;C=I;MIN=0</v>
      </c>
      <c r="CR5" s="1" t="str">
        <f t="shared" si="19"/>
        <v>¤¤TVV__BU9__Produit5__TVV__Ville1__Vendeur2;B;C=I;MIN=0</v>
      </c>
      <c r="CS5" s="1" t="str">
        <f t="shared" si="19"/>
        <v>¤¤TVV__BU9__Produit6__TVV__Ville1__Vendeur2;B;C=I;MIN=0</v>
      </c>
      <c r="CT5" s="1" t="str">
        <f t="shared" si="19"/>
        <v>¤¤TVV__BU9__Produit7__TVV__Ville1__Vendeur2;B;C=I;MIN=0</v>
      </c>
      <c r="CU5" s="1" t="str">
        <f t="shared" si="19"/>
        <v>¤¤TVV__BU9__Produit8__TVV__Ville1__Vendeur2;B;C=I;MIN=0</v>
      </c>
      <c r="CV5" s="1" t="str">
        <f t="shared" si="19"/>
        <v>¤¤TVV__BU9__Produit9__TVV__Ville1__Vendeur2;B;C=I;MIN=0</v>
      </c>
      <c r="CW5" s="1" t="str">
        <f t="shared" si="19"/>
        <v>¤¤TVV__BU9__Produit10__TVV__Ville1__Vendeur2;B;C=I;MIN=0</v>
      </c>
      <c r="CX5" s="9">
        <f t="shared" ref="CX5:CX13" si="29">SUM(CN5:CW5)</f>
        <v>0</v>
      </c>
      <c r="CY5" s="1" t="str">
        <f t="shared" si="20"/>
        <v>¤¤TVV__BU10__Produit1__TVV__Ville1__Vendeur2;B;C=I;MIN=0</v>
      </c>
      <c r="CZ5" s="1" t="str">
        <f t="shared" si="20"/>
        <v>¤¤TVV__BU10__Produit2__TVV__Ville1__Vendeur2;B;C=I;MIN=0</v>
      </c>
      <c r="DA5" s="1" t="str">
        <f t="shared" si="20"/>
        <v>¤¤TVV__BU10__Produit3__TVV__Ville1__Vendeur2;B;C=I;MIN=0</v>
      </c>
      <c r="DB5" s="1" t="str">
        <f t="shared" si="20"/>
        <v>¤¤TVV__BU10__Produit4__TVV__Ville1__Vendeur2;B;C=I;MIN=0</v>
      </c>
      <c r="DC5" s="1" t="str">
        <f t="shared" si="20"/>
        <v>¤¤TVV__BU10__Produit5__TVV__Ville1__Vendeur2;B;C=I;MIN=0</v>
      </c>
      <c r="DD5" s="1" t="str">
        <f t="shared" si="20"/>
        <v>¤¤TVV__BU10__Produit6__TVV__Ville1__Vendeur2;B;C=I;MIN=0</v>
      </c>
      <c r="DE5" s="1" t="str">
        <f t="shared" si="20"/>
        <v>¤¤TVV__BU10__Produit7__TVV__Ville1__Vendeur2;B;C=I;MIN=0</v>
      </c>
      <c r="DF5" s="1" t="str">
        <f t="shared" si="20"/>
        <v>¤¤TVV__BU10__Produit8__TVV__Ville1__Vendeur2;B;C=I;MIN=0</v>
      </c>
      <c r="DG5" s="1" t="str">
        <f t="shared" si="20"/>
        <v>¤¤TVV__BU10__Produit9__TVV__Ville1__Vendeur2;B;C=I;MIN=0</v>
      </c>
      <c r="DH5" s="1" t="str">
        <f t="shared" si="20"/>
        <v>¤¤TVV__BU10__Produit10__TVV__Ville1__Vendeur2;B;C=I;MIN=0</v>
      </c>
      <c r="DI5" s="9">
        <f t="shared" ref="DI5:DI13" si="30">SUM(CY5:DH5)</f>
        <v>0</v>
      </c>
      <c r="DK5" t="e">
        <f t="shared" ref="DK5:DK68" ca="1" si="31">GTROWCONDITIONING(DL5,DL5,5:5)</f>
        <v>#NAME?</v>
      </c>
      <c r="DL5" t="b">
        <f>NOT(OR(IF(IFERROR(INDEX(B$4:B5,1,MATCH(DO5,DO$4:DO5,0))&lt;&gt;"",TRUE),OR(D125=1,C4&lt;&gt;""),FALSE),IF(DM5=1,FALSE,OR(B5&lt;&gt;"",C5&lt;&gt;"")),AND(DN5=1,IFERROR(INDEX(B$4:B5,1,MATCH(DO5-1,DO$4:DO5,0))&lt;&gt;"",DO5=1))))</f>
        <v>0</v>
      </c>
      <c r="DM5" s="8">
        <v>0</v>
      </c>
      <c r="DN5">
        <v>0</v>
      </c>
      <c r="DO5">
        <f>SUM(DN$4:DN5)</f>
        <v>1</v>
      </c>
      <c r="DQ5" s="7" t="str">
        <f t="shared" ref="DQ5:DQ68" si="32">DQ$3&amp;DO5</f>
        <v>TVV__Ville1</v>
      </c>
      <c r="DR5" t="s">
        <v>57</v>
      </c>
      <c r="DS5" s="7" t="str">
        <f t="shared" ref="DS5:DS68" si="33">DQ5&amp;"__"&amp;DR5</f>
        <v>TVV__Ville1__Vendeur2</v>
      </c>
    </row>
    <row r="6" spans="2:123" x14ac:dyDescent="0.3">
      <c r="B6" s="2"/>
      <c r="C6" s="1" t="str">
        <f t="shared" si="10"/>
        <v>¤¤TVV__Ville1__Vendeur3__Vendeur;B;TFMT</v>
      </c>
      <c r="D6" s="1" t="str">
        <f t="shared" si="11"/>
        <v>¤¤TVV__BU1__Produit1__TVV__Ville1__Vendeur3;B;C=I;MIN=0</v>
      </c>
      <c r="E6" s="1" t="str">
        <f t="shared" si="11"/>
        <v>¤¤TVV__BU1__Produit2__TVV__Ville1__Vendeur3;B;C=I;MIN=0</v>
      </c>
      <c r="F6" s="1" t="str">
        <f t="shared" si="11"/>
        <v>¤¤TVV__BU1__Produit3__TVV__Ville1__Vendeur3;B;C=I;MIN=0</v>
      </c>
      <c r="G6" s="1" t="str">
        <f t="shared" si="11"/>
        <v>¤¤TVV__BU1__Produit4__TVV__Ville1__Vendeur3;B;C=I;MIN=0</v>
      </c>
      <c r="H6" s="1" t="str">
        <f t="shared" si="11"/>
        <v>¤¤TVV__BU1__Produit5__TVV__Ville1__Vendeur3;B;C=I;MIN=0</v>
      </c>
      <c r="I6" s="1" t="str">
        <f t="shared" si="11"/>
        <v>¤¤TVV__BU1__Produit6__TVV__Ville1__Vendeur3;B;C=I;MIN=0</v>
      </c>
      <c r="J6" s="1" t="str">
        <f t="shared" si="11"/>
        <v>¤¤TVV__BU1__Produit7__TVV__Ville1__Vendeur3;B;C=I;MIN=0</v>
      </c>
      <c r="K6" s="1" t="str">
        <f t="shared" si="11"/>
        <v>¤¤TVV__BU1__Produit8__TVV__Ville1__Vendeur3;B;C=I;MIN=0</v>
      </c>
      <c r="L6" s="1" t="str">
        <f t="shared" si="11"/>
        <v>¤¤TVV__BU1__Produit9__TVV__Ville1__Vendeur3;B;C=I;MIN=0</v>
      </c>
      <c r="M6" s="1" t="str">
        <f t="shared" si="11"/>
        <v>¤¤TVV__BU1__Produit10__TVV__Ville1__Vendeur3;B;C=I;MIN=0</v>
      </c>
      <c r="N6" s="9">
        <f t="shared" si="21"/>
        <v>0</v>
      </c>
      <c r="O6" s="1" t="str">
        <f t="shared" si="12"/>
        <v>¤¤TVV__BU2__Produit1__TVV__Ville1__Vendeur3;B;C=I;MIN=0</v>
      </c>
      <c r="P6" s="1" t="str">
        <f t="shared" si="12"/>
        <v>¤¤TVV__BU2__Produit2__TVV__Ville1__Vendeur3;B;C=I;MIN=0</v>
      </c>
      <c r="Q6" s="1" t="str">
        <f t="shared" si="12"/>
        <v>¤¤TVV__BU2__Produit3__TVV__Ville1__Vendeur3;B;C=I;MIN=0</v>
      </c>
      <c r="R6" s="1" t="str">
        <f t="shared" si="12"/>
        <v>¤¤TVV__BU2__Produit4__TVV__Ville1__Vendeur3;B;C=I;MIN=0</v>
      </c>
      <c r="S6" s="1" t="str">
        <f t="shared" si="12"/>
        <v>¤¤TVV__BU2__Produit5__TVV__Ville1__Vendeur3;B;C=I;MIN=0</v>
      </c>
      <c r="T6" s="1" t="str">
        <f t="shared" si="12"/>
        <v>¤¤TVV__BU2__Produit6__TVV__Ville1__Vendeur3;B;C=I;MIN=0</v>
      </c>
      <c r="U6" s="1" t="str">
        <f t="shared" si="12"/>
        <v>¤¤TVV__BU2__Produit7__TVV__Ville1__Vendeur3;B;C=I;MIN=0</v>
      </c>
      <c r="V6" s="1" t="str">
        <f t="shared" si="12"/>
        <v>¤¤TVV__BU2__Produit8__TVV__Ville1__Vendeur3;B;C=I;MIN=0</v>
      </c>
      <c r="W6" s="1" t="str">
        <f t="shared" si="12"/>
        <v>¤¤TVV__BU2__Produit9__TVV__Ville1__Vendeur3;B;C=I;MIN=0</v>
      </c>
      <c r="X6" s="1" t="str">
        <f t="shared" si="12"/>
        <v>¤¤TVV__BU2__Produit10__TVV__Ville1__Vendeur3;B;C=I;MIN=0</v>
      </c>
      <c r="Y6" s="9">
        <f t="shared" si="22"/>
        <v>0</v>
      </c>
      <c r="Z6" s="1" t="str">
        <f t="shared" si="13"/>
        <v>¤¤TVV__BU3__Produit1__TVV__Ville1__Vendeur3;B;C=I;MIN=0</v>
      </c>
      <c r="AA6" s="1" t="str">
        <f t="shared" si="13"/>
        <v>¤¤TVV__BU3__Produit2__TVV__Ville1__Vendeur3;B;C=I;MIN=0</v>
      </c>
      <c r="AB6" s="1" t="str">
        <f t="shared" si="13"/>
        <v>¤¤TVV__BU3__Produit3__TVV__Ville1__Vendeur3;B;C=I;MIN=0</v>
      </c>
      <c r="AC6" s="1" t="str">
        <f t="shared" si="13"/>
        <v>¤¤TVV__BU3__Produit4__TVV__Ville1__Vendeur3;B;C=I;MIN=0</v>
      </c>
      <c r="AD6" s="1" t="str">
        <f t="shared" si="13"/>
        <v>¤¤TVV__BU3__Produit5__TVV__Ville1__Vendeur3;B;C=I;MIN=0</v>
      </c>
      <c r="AE6" s="1" t="str">
        <f t="shared" si="13"/>
        <v>¤¤TVV__BU3__Produit6__TVV__Ville1__Vendeur3;B;C=I;MIN=0</v>
      </c>
      <c r="AF6" s="1" t="str">
        <f t="shared" si="13"/>
        <v>¤¤TVV__BU3__Produit7__TVV__Ville1__Vendeur3;B;C=I;MIN=0</v>
      </c>
      <c r="AG6" s="1" t="str">
        <f t="shared" si="13"/>
        <v>¤¤TVV__BU3__Produit8__TVV__Ville1__Vendeur3;B;C=I;MIN=0</v>
      </c>
      <c r="AH6" s="1" t="str">
        <f t="shared" si="13"/>
        <v>¤¤TVV__BU3__Produit9__TVV__Ville1__Vendeur3;B;C=I;MIN=0</v>
      </c>
      <c r="AI6" s="1" t="str">
        <f t="shared" si="13"/>
        <v>¤¤TVV__BU3__Produit10__TVV__Ville1__Vendeur3;B;C=I;MIN=0</v>
      </c>
      <c r="AJ6" s="9">
        <f t="shared" si="23"/>
        <v>0</v>
      </c>
      <c r="AK6" s="1" t="str">
        <f t="shared" si="14"/>
        <v>¤¤TVV__BU4__Produit1__TVV__Ville1__Vendeur3;B;C=I;MIN=0</v>
      </c>
      <c r="AL6" s="1" t="str">
        <f t="shared" si="14"/>
        <v>¤¤TVV__BU4__Produit2__TVV__Ville1__Vendeur3;B;C=I;MIN=0</v>
      </c>
      <c r="AM6" s="1" t="str">
        <f t="shared" si="14"/>
        <v>¤¤TVV__BU4__Produit3__TVV__Ville1__Vendeur3;B;C=I;MIN=0</v>
      </c>
      <c r="AN6" s="1" t="str">
        <f t="shared" si="14"/>
        <v>¤¤TVV__BU4__Produit4__TVV__Ville1__Vendeur3;B;C=I;MIN=0</v>
      </c>
      <c r="AO6" s="1" t="str">
        <f t="shared" si="14"/>
        <v>¤¤TVV__BU4__Produit5__TVV__Ville1__Vendeur3;B;C=I;MIN=0</v>
      </c>
      <c r="AP6" s="1" t="str">
        <f t="shared" si="14"/>
        <v>¤¤TVV__BU4__Produit6__TVV__Ville1__Vendeur3;B;C=I;MIN=0</v>
      </c>
      <c r="AQ6" s="1" t="str">
        <f t="shared" si="14"/>
        <v>¤¤TVV__BU4__Produit7__TVV__Ville1__Vendeur3;B;C=I;MIN=0</v>
      </c>
      <c r="AR6" s="1" t="str">
        <f t="shared" si="14"/>
        <v>¤¤TVV__BU4__Produit8__TVV__Ville1__Vendeur3;B;C=I;MIN=0</v>
      </c>
      <c r="AS6" s="1" t="str">
        <f t="shared" si="14"/>
        <v>¤¤TVV__BU4__Produit9__TVV__Ville1__Vendeur3;B;C=I;MIN=0</v>
      </c>
      <c r="AT6" s="1" t="str">
        <f t="shared" si="14"/>
        <v>¤¤TVV__BU4__Produit10__TVV__Ville1__Vendeur3;B;C=I;MIN=0</v>
      </c>
      <c r="AU6" s="9">
        <f t="shared" si="24"/>
        <v>0</v>
      </c>
      <c r="AV6" s="1" t="str">
        <f t="shared" si="15"/>
        <v>¤¤TVV__BU5__Produit1__TVV__Ville1__Vendeur3;B;C=I;MIN=0</v>
      </c>
      <c r="AW6" s="1" t="str">
        <f t="shared" si="15"/>
        <v>¤¤TVV__BU5__Produit2__TVV__Ville1__Vendeur3;B;C=I;MIN=0</v>
      </c>
      <c r="AX6" s="1" t="str">
        <f t="shared" si="15"/>
        <v>¤¤TVV__BU5__Produit3__TVV__Ville1__Vendeur3;B;C=I;MIN=0</v>
      </c>
      <c r="AY6" s="1" t="str">
        <f t="shared" si="15"/>
        <v>¤¤TVV__BU5__Produit4__TVV__Ville1__Vendeur3;B;C=I;MIN=0</v>
      </c>
      <c r="AZ6" s="1" t="str">
        <f t="shared" si="15"/>
        <v>¤¤TVV__BU5__Produit5__TVV__Ville1__Vendeur3;B;C=I;MIN=0</v>
      </c>
      <c r="BA6" s="1" t="str">
        <f t="shared" si="15"/>
        <v>¤¤TVV__BU5__Produit6__TVV__Ville1__Vendeur3;B;C=I;MIN=0</v>
      </c>
      <c r="BB6" s="1" t="str">
        <f t="shared" si="15"/>
        <v>¤¤TVV__BU5__Produit7__TVV__Ville1__Vendeur3;B;C=I;MIN=0</v>
      </c>
      <c r="BC6" s="1" t="str">
        <f t="shared" si="15"/>
        <v>¤¤TVV__BU5__Produit8__TVV__Ville1__Vendeur3;B;C=I;MIN=0</v>
      </c>
      <c r="BD6" s="1" t="str">
        <f t="shared" si="15"/>
        <v>¤¤TVV__BU5__Produit9__TVV__Ville1__Vendeur3;B;C=I;MIN=0</v>
      </c>
      <c r="BE6" s="1" t="str">
        <f t="shared" si="15"/>
        <v>¤¤TVV__BU5__Produit10__TVV__Ville1__Vendeur3;B;C=I;MIN=0</v>
      </c>
      <c r="BF6" s="9">
        <f t="shared" si="25"/>
        <v>0</v>
      </c>
      <c r="BG6" s="1" t="str">
        <f t="shared" si="16"/>
        <v>¤¤TVV__BU6__Produit1__TVV__Ville1__Vendeur3;B;C=I;MIN=0</v>
      </c>
      <c r="BH6" s="1" t="str">
        <f t="shared" si="16"/>
        <v>¤¤TVV__BU6__Produit2__TVV__Ville1__Vendeur3;B;C=I;MIN=0</v>
      </c>
      <c r="BI6" s="1" t="str">
        <f t="shared" si="16"/>
        <v>¤¤TVV__BU6__Produit3__TVV__Ville1__Vendeur3;B;C=I;MIN=0</v>
      </c>
      <c r="BJ6" s="1" t="str">
        <f t="shared" si="16"/>
        <v>¤¤TVV__BU6__Produit4__TVV__Ville1__Vendeur3;B;C=I;MIN=0</v>
      </c>
      <c r="BK6" s="1" t="str">
        <f t="shared" si="16"/>
        <v>¤¤TVV__BU6__Produit5__TVV__Ville1__Vendeur3;B;C=I;MIN=0</v>
      </c>
      <c r="BL6" s="1" t="str">
        <f t="shared" si="16"/>
        <v>¤¤TVV__BU6__Produit6__TVV__Ville1__Vendeur3;B;C=I;MIN=0</v>
      </c>
      <c r="BM6" s="1" t="str">
        <f t="shared" si="16"/>
        <v>¤¤TVV__BU6__Produit7__TVV__Ville1__Vendeur3;B;C=I;MIN=0</v>
      </c>
      <c r="BN6" s="1" t="str">
        <f t="shared" si="16"/>
        <v>¤¤TVV__BU6__Produit8__TVV__Ville1__Vendeur3;B;C=I;MIN=0</v>
      </c>
      <c r="BO6" s="1" t="str">
        <f t="shared" si="16"/>
        <v>¤¤TVV__BU6__Produit9__TVV__Ville1__Vendeur3;B;C=I;MIN=0</v>
      </c>
      <c r="BP6" s="1" t="str">
        <f t="shared" si="16"/>
        <v>¤¤TVV__BU6__Produit10__TVV__Ville1__Vendeur3;B;C=I;MIN=0</v>
      </c>
      <c r="BQ6" s="9">
        <f t="shared" si="26"/>
        <v>0</v>
      </c>
      <c r="BR6" s="1" t="str">
        <f t="shared" si="17"/>
        <v>¤¤TVV__BU7__Produit1__TVV__Ville1__Vendeur3;B;C=I;MIN=0</v>
      </c>
      <c r="BS6" s="1" t="str">
        <f t="shared" si="17"/>
        <v>¤¤TVV__BU7__Produit2__TVV__Ville1__Vendeur3;B;C=I;MIN=0</v>
      </c>
      <c r="BT6" s="1" t="str">
        <f t="shared" si="17"/>
        <v>¤¤TVV__BU7__Produit3__TVV__Ville1__Vendeur3;B;C=I;MIN=0</v>
      </c>
      <c r="BU6" s="1" t="str">
        <f t="shared" si="17"/>
        <v>¤¤TVV__BU7__Produit4__TVV__Ville1__Vendeur3;B;C=I;MIN=0</v>
      </c>
      <c r="BV6" s="1" t="str">
        <f t="shared" si="17"/>
        <v>¤¤TVV__BU7__Produit5__TVV__Ville1__Vendeur3;B;C=I;MIN=0</v>
      </c>
      <c r="BW6" s="1" t="str">
        <f t="shared" si="17"/>
        <v>¤¤TVV__BU7__Produit6__TVV__Ville1__Vendeur3;B;C=I;MIN=0</v>
      </c>
      <c r="BX6" s="1" t="str">
        <f t="shared" si="17"/>
        <v>¤¤TVV__BU7__Produit7__TVV__Ville1__Vendeur3;B;C=I;MIN=0</v>
      </c>
      <c r="BY6" s="1" t="str">
        <f t="shared" si="17"/>
        <v>¤¤TVV__BU7__Produit8__TVV__Ville1__Vendeur3;B;C=I;MIN=0</v>
      </c>
      <c r="BZ6" s="1" t="str">
        <f t="shared" si="17"/>
        <v>¤¤TVV__BU7__Produit9__TVV__Ville1__Vendeur3;B;C=I;MIN=0</v>
      </c>
      <c r="CA6" s="1" t="str">
        <f t="shared" si="17"/>
        <v>¤¤TVV__BU7__Produit10__TVV__Ville1__Vendeur3;B;C=I;MIN=0</v>
      </c>
      <c r="CB6" s="9">
        <f t="shared" si="27"/>
        <v>0</v>
      </c>
      <c r="CC6" s="1" t="str">
        <f t="shared" si="18"/>
        <v>¤¤TVV__BU8__Produit1__TVV__Ville1__Vendeur3;B;C=I;MIN=0</v>
      </c>
      <c r="CD6" s="1" t="str">
        <f t="shared" si="18"/>
        <v>¤¤TVV__BU8__Produit2__TVV__Ville1__Vendeur3;B;C=I;MIN=0</v>
      </c>
      <c r="CE6" s="1" t="str">
        <f t="shared" si="18"/>
        <v>¤¤TVV__BU8__Produit3__TVV__Ville1__Vendeur3;B;C=I;MIN=0</v>
      </c>
      <c r="CF6" s="1" t="str">
        <f t="shared" si="18"/>
        <v>¤¤TVV__BU8__Produit4__TVV__Ville1__Vendeur3;B;C=I;MIN=0</v>
      </c>
      <c r="CG6" s="1" t="str">
        <f t="shared" si="18"/>
        <v>¤¤TVV__BU8__Produit5__TVV__Ville1__Vendeur3;B;C=I;MIN=0</v>
      </c>
      <c r="CH6" s="1" t="str">
        <f t="shared" si="18"/>
        <v>¤¤TVV__BU8__Produit6__TVV__Ville1__Vendeur3;B;C=I;MIN=0</v>
      </c>
      <c r="CI6" s="1" t="str">
        <f t="shared" si="18"/>
        <v>¤¤TVV__BU8__Produit7__TVV__Ville1__Vendeur3;B;C=I;MIN=0</v>
      </c>
      <c r="CJ6" s="1" t="str">
        <f t="shared" si="18"/>
        <v>¤¤TVV__BU8__Produit8__TVV__Ville1__Vendeur3;B;C=I;MIN=0</v>
      </c>
      <c r="CK6" s="1" t="str">
        <f t="shared" si="18"/>
        <v>¤¤TVV__BU8__Produit9__TVV__Ville1__Vendeur3;B;C=I;MIN=0</v>
      </c>
      <c r="CL6" s="1" t="str">
        <f t="shared" si="18"/>
        <v>¤¤TVV__BU8__Produit10__TVV__Ville1__Vendeur3;B;C=I;MIN=0</v>
      </c>
      <c r="CM6" s="9">
        <f t="shared" si="28"/>
        <v>0</v>
      </c>
      <c r="CN6" s="1" t="str">
        <f t="shared" si="19"/>
        <v>¤¤TVV__BU9__Produit1__TVV__Ville1__Vendeur3;B;C=I;MIN=0</v>
      </c>
      <c r="CO6" s="1" t="str">
        <f t="shared" si="19"/>
        <v>¤¤TVV__BU9__Produit2__TVV__Ville1__Vendeur3;B;C=I;MIN=0</v>
      </c>
      <c r="CP6" s="1" t="str">
        <f t="shared" si="19"/>
        <v>¤¤TVV__BU9__Produit3__TVV__Ville1__Vendeur3;B;C=I;MIN=0</v>
      </c>
      <c r="CQ6" s="1" t="str">
        <f t="shared" si="19"/>
        <v>¤¤TVV__BU9__Produit4__TVV__Ville1__Vendeur3;B;C=I;MIN=0</v>
      </c>
      <c r="CR6" s="1" t="str">
        <f t="shared" si="19"/>
        <v>¤¤TVV__BU9__Produit5__TVV__Ville1__Vendeur3;B;C=I;MIN=0</v>
      </c>
      <c r="CS6" s="1" t="str">
        <f t="shared" si="19"/>
        <v>¤¤TVV__BU9__Produit6__TVV__Ville1__Vendeur3;B;C=I;MIN=0</v>
      </c>
      <c r="CT6" s="1" t="str">
        <f t="shared" si="19"/>
        <v>¤¤TVV__BU9__Produit7__TVV__Ville1__Vendeur3;B;C=I;MIN=0</v>
      </c>
      <c r="CU6" s="1" t="str">
        <f t="shared" si="19"/>
        <v>¤¤TVV__BU9__Produit8__TVV__Ville1__Vendeur3;B;C=I;MIN=0</v>
      </c>
      <c r="CV6" s="1" t="str">
        <f t="shared" si="19"/>
        <v>¤¤TVV__BU9__Produit9__TVV__Ville1__Vendeur3;B;C=I;MIN=0</v>
      </c>
      <c r="CW6" s="1" t="str">
        <f t="shared" si="19"/>
        <v>¤¤TVV__BU9__Produit10__TVV__Ville1__Vendeur3;B;C=I;MIN=0</v>
      </c>
      <c r="CX6" s="9">
        <f t="shared" si="29"/>
        <v>0</v>
      </c>
      <c r="CY6" s="1" t="str">
        <f t="shared" si="20"/>
        <v>¤¤TVV__BU10__Produit1__TVV__Ville1__Vendeur3;B;C=I;MIN=0</v>
      </c>
      <c r="CZ6" s="1" t="str">
        <f t="shared" si="20"/>
        <v>¤¤TVV__BU10__Produit2__TVV__Ville1__Vendeur3;B;C=I;MIN=0</v>
      </c>
      <c r="DA6" s="1" t="str">
        <f t="shared" si="20"/>
        <v>¤¤TVV__BU10__Produit3__TVV__Ville1__Vendeur3;B;C=I;MIN=0</v>
      </c>
      <c r="DB6" s="1" t="str">
        <f t="shared" si="20"/>
        <v>¤¤TVV__BU10__Produit4__TVV__Ville1__Vendeur3;B;C=I;MIN=0</v>
      </c>
      <c r="DC6" s="1" t="str">
        <f t="shared" si="20"/>
        <v>¤¤TVV__BU10__Produit5__TVV__Ville1__Vendeur3;B;C=I;MIN=0</v>
      </c>
      <c r="DD6" s="1" t="str">
        <f t="shared" si="20"/>
        <v>¤¤TVV__BU10__Produit6__TVV__Ville1__Vendeur3;B;C=I;MIN=0</v>
      </c>
      <c r="DE6" s="1" t="str">
        <f t="shared" si="20"/>
        <v>¤¤TVV__BU10__Produit7__TVV__Ville1__Vendeur3;B;C=I;MIN=0</v>
      </c>
      <c r="DF6" s="1" t="str">
        <f t="shared" si="20"/>
        <v>¤¤TVV__BU10__Produit8__TVV__Ville1__Vendeur3;B;C=I;MIN=0</v>
      </c>
      <c r="DG6" s="1" t="str">
        <f t="shared" si="20"/>
        <v>¤¤TVV__BU10__Produit9__TVV__Ville1__Vendeur3;B;C=I;MIN=0</v>
      </c>
      <c r="DH6" s="1" t="str">
        <f t="shared" si="20"/>
        <v>¤¤TVV__BU10__Produit10__TVV__Ville1__Vendeur3;B;C=I;MIN=0</v>
      </c>
      <c r="DI6" s="9">
        <f t="shared" si="30"/>
        <v>0</v>
      </c>
      <c r="DK6" t="e">
        <f t="shared" ca="1" si="31"/>
        <v>#NAME?</v>
      </c>
      <c r="DL6" t="b">
        <f>NOT(OR(IF(IFERROR(INDEX(B$4:B6,1,MATCH(DO6,DO$4:DO6,0))&lt;&gt;"",TRUE),OR(D126=1,C5&lt;&gt;""),FALSE),IF(DM6=1,FALSE,OR(B6&lt;&gt;"",C6&lt;&gt;"")),AND(DN6=1,IFERROR(INDEX(B$4:B6,1,MATCH(DO6-1,DO$4:DO6,0))&lt;&gt;"",DO6=1))))</f>
        <v>0</v>
      </c>
      <c r="DM6" s="8">
        <v>0</v>
      </c>
      <c r="DN6">
        <v>0</v>
      </c>
      <c r="DO6">
        <f>SUM(DN$4:DN6)</f>
        <v>1</v>
      </c>
      <c r="DQ6" s="7" t="str">
        <f t="shared" si="32"/>
        <v>TVV__Ville1</v>
      </c>
      <c r="DR6" t="s">
        <v>58</v>
      </c>
      <c r="DS6" s="7" t="str">
        <f t="shared" si="33"/>
        <v>TVV__Ville1__Vendeur3</v>
      </c>
    </row>
    <row r="7" spans="2:123" x14ac:dyDescent="0.3">
      <c r="B7" s="2"/>
      <c r="C7" s="1" t="str">
        <f t="shared" si="10"/>
        <v>¤¤TVV__Ville1__Vendeur4__Vendeur;B;TFMT</v>
      </c>
      <c r="D7" s="1" t="str">
        <f t="shared" si="11"/>
        <v>¤¤TVV__BU1__Produit1__TVV__Ville1__Vendeur4;B;C=I;MIN=0</v>
      </c>
      <c r="E7" s="1" t="str">
        <f t="shared" si="11"/>
        <v>¤¤TVV__BU1__Produit2__TVV__Ville1__Vendeur4;B;C=I;MIN=0</v>
      </c>
      <c r="F7" s="1" t="str">
        <f t="shared" si="11"/>
        <v>¤¤TVV__BU1__Produit3__TVV__Ville1__Vendeur4;B;C=I;MIN=0</v>
      </c>
      <c r="G7" s="1" t="str">
        <f t="shared" si="11"/>
        <v>¤¤TVV__BU1__Produit4__TVV__Ville1__Vendeur4;B;C=I;MIN=0</v>
      </c>
      <c r="H7" s="1" t="str">
        <f t="shared" si="11"/>
        <v>¤¤TVV__BU1__Produit5__TVV__Ville1__Vendeur4;B;C=I;MIN=0</v>
      </c>
      <c r="I7" s="1" t="str">
        <f t="shared" si="11"/>
        <v>¤¤TVV__BU1__Produit6__TVV__Ville1__Vendeur4;B;C=I;MIN=0</v>
      </c>
      <c r="J7" s="1" t="str">
        <f t="shared" si="11"/>
        <v>¤¤TVV__BU1__Produit7__TVV__Ville1__Vendeur4;B;C=I;MIN=0</v>
      </c>
      <c r="K7" s="1" t="str">
        <f t="shared" si="11"/>
        <v>¤¤TVV__BU1__Produit8__TVV__Ville1__Vendeur4;B;C=I;MIN=0</v>
      </c>
      <c r="L7" s="1" t="str">
        <f t="shared" si="11"/>
        <v>¤¤TVV__BU1__Produit9__TVV__Ville1__Vendeur4;B;C=I;MIN=0</v>
      </c>
      <c r="M7" s="1" t="str">
        <f t="shared" si="11"/>
        <v>¤¤TVV__BU1__Produit10__TVV__Ville1__Vendeur4;B;C=I;MIN=0</v>
      </c>
      <c r="N7" s="9">
        <f t="shared" si="21"/>
        <v>0</v>
      </c>
      <c r="O7" s="1" t="str">
        <f t="shared" si="12"/>
        <v>¤¤TVV__BU2__Produit1__TVV__Ville1__Vendeur4;B;C=I;MIN=0</v>
      </c>
      <c r="P7" s="1" t="str">
        <f t="shared" si="12"/>
        <v>¤¤TVV__BU2__Produit2__TVV__Ville1__Vendeur4;B;C=I;MIN=0</v>
      </c>
      <c r="Q7" s="1" t="str">
        <f t="shared" si="12"/>
        <v>¤¤TVV__BU2__Produit3__TVV__Ville1__Vendeur4;B;C=I;MIN=0</v>
      </c>
      <c r="R7" s="1" t="str">
        <f t="shared" si="12"/>
        <v>¤¤TVV__BU2__Produit4__TVV__Ville1__Vendeur4;B;C=I;MIN=0</v>
      </c>
      <c r="S7" s="1" t="str">
        <f t="shared" si="12"/>
        <v>¤¤TVV__BU2__Produit5__TVV__Ville1__Vendeur4;B;C=I;MIN=0</v>
      </c>
      <c r="T7" s="1" t="str">
        <f t="shared" si="12"/>
        <v>¤¤TVV__BU2__Produit6__TVV__Ville1__Vendeur4;B;C=I;MIN=0</v>
      </c>
      <c r="U7" s="1" t="str">
        <f t="shared" si="12"/>
        <v>¤¤TVV__BU2__Produit7__TVV__Ville1__Vendeur4;B;C=I;MIN=0</v>
      </c>
      <c r="V7" s="1" t="str">
        <f t="shared" si="12"/>
        <v>¤¤TVV__BU2__Produit8__TVV__Ville1__Vendeur4;B;C=I;MIN=0</v>
      </c>
      <c r="W7" s="1" t="str">
        <f t="shared" si="12"/>
        <v>¤¤TVV__BU2__Produit9__TVV__Ville1__Vendeur4;B;C=I;MIN=0</v>
      </c>
      <c r="X7" s="1" t="str">
        <f t="shared" si="12"/>
        <v>¤¤TVV__BU2__Produit10__TVV__Ville1__Vendeur4;B;C=I;MIN=0</v>
      </c>
      <c r="Y7" s="9">
        <f t="shared" si="22"/>
        <v>0</v>
      </c>
      <c r="Z7" s="1" t="str">
        <f t="shared" si="13"/>
        <v>¤¤TVV__BU3__Produit1__TVV__Ville1__Vendeur4;B;C=I;MIN=0</v>
      </c>
      <c r="AA7" s="1" t="str">
        <f t="shared" si="13"/>
        <v>¤¤TVV__BU3__Produit2__TVV__Ville1__Vendeur4;B;C=I;MIN=0</v>
      </c>
      <c r="AB7" s="1" t="str">
        <f t="shared" si="13"/>
        <v>¤¤TVV__BU3__Produit3__TVV__Ville1__Vendeur4;B;C=I;MIN=0</v>
      </c>
      <c r="AC7" s="1" t="str">
        <f t="shared" si="13"/>
        <v>¤¤TVV__BU3__Produit4__TVV__Ville1__Vendeur4;B;C=I;MIN=0</v>
      </c>
      <c r="AD7" s="1" t="str">
        <f t="shared" si="13"/>
        <v>¤¤TVV__BU3__Produit5__TVV__Ville1__Vendeur4;B;C=I;MIN=0</v>
      </c>
      <c r="AE7" s="1" t="str">
        <f t="shared" si="13"/>
        <v>¤¤TVV__BU3__Produit6__TVV__Ville1__Vendeur4;B;C=I;MIN=0</v>
      </c>
      <c r="AF7" s="1" t="str">
        <f t="shared" si="13"/>
        <v>¤¤TVV__BU3__Produit7__TVV__Ville1__Vendeur4;B;C=I;MIN=0</v>
      </c>
      <c r="AG7" s="1" t="str">
        <f t="shared" si="13"/>
        <v>¤¤TVV__BU3__Produit8__TVV__Ville1__Vendeur4;B;C=I;MIN=0</v>
      </c>
      <c r="AH7" s="1" t="str">
        <f t="shared" si="13"/>
        <v>¤¤TVV__BU3__Produit9__TVV__Ville1__Vendeur4;B;C=I;MIN=0</v>
      </c>
      <c r="AI7" s="1" t="str">
        <f t="shared" si="13"/>
        <v>¤¤TVV__BU3__Produit10__TVV__Ville1__Vendeur4;B;C=I;MIN=0</v>
      </c>
      <c r="AJ7" s="9">
        <f t="shared" si="23"/>
        <v>0</v>
      </c>
      <c r="AK7" s="1" t="str">
        <f t="shared" si="14"/>
        <v>¤¤TVV__BU4__Produit1__TVV__Ville1__Vendeur4;B;C=I;MIN=0</v>
      </c>
      <c r="AL7" s="1" t="str">
        <f t="shared" si="14"/>
        <v>¤¤TVV__BU4__Produit2__TVV__Ville1__Vendeur4;B;C=I;MIN=0</v>
      </c>
      <c r="AM7" s="1" t="str">
        <f t="shared" si="14"/>
        <v>¤¤TVV__BU4__Produit3__TVV__Ville1__Vendeur4;B;C=I;MIN=0</v>
      </c>
      <c r="AN7" s="1" t="str">
        <f t="shared" si="14"/>
        <v>¤¤TVV__BU4__Produit4__TVV__Ville1__Vendeur4;B;C=I;MIN=0</v>
      </c>
      <c r="AO7" s="1" t="str">
        <f t="shared" si="14"/>
        <v>¤¤TVV__BU4__Produit5__TVV__Ville1__Vendeur4;B;C=I;MIN=0</v>
      </c>
      <c r="AP7" s="1" t="str">
        <f t="shared" si="14"/>
        <v>¤¤TVV__BU4__Produit6__TVV__Ville1__Vendeur4;B;C=I;MIN=0</v>
      </c>
      <c r="AQ7" s="1" t="str">
        <f t="shared" si="14"/>
        <v>¤¤TVV__BU4__Produit7__TVV__Ville1__Vendeur4;B;C=I;MIN=0</v>
      </c>
      <c r="AR7" s="1" t="str">
        <f t="shared" si="14"/>
        <v>¤¤TVV__BU4__Produit8__TVV__Ville1__Vendeur4;B;C=I;MIN=0</v>
      </c>
      <c r="AS7" s="1" t="str">
        <f t="shared" si="14"/>
        <v>¤¤TVV__BU4__Produit9__TVV__Ville1__Vendeur4;B;C=I;MIN=0</v>
      </c>
      <c r="AT7" s="1" t="str">
        <f t="shared" si="14"/>
        <v>¤¤TVV__BU4__Produit10__TVV__Ville1__Vendeur4;B;C=I;MIN=0</v>
      </c>
      <c r="AU7" s="9">
        <f t="shared" si="24"/>
        <v>0</v>
      </c>
      <c r="AV7" s="1" t="str">
        <f t="shared" si="15"/>
        <v>¤¤TVV__BU5__Produit1__TVV__Ville1__Vendeur4;B;C=I;MIN=0</v>
      </c>
      <c r="AW7" s="1" t="str">
        <f t="shared" si="15"/>
        <v>¤¤TVV__BU5__Produit2__TVV__Ville1__Vendeur4;B;C=I;MIN=0</v>
      </c>
      <c r="AX7" s="1" t="str">
        <f t="shared" si="15"/>
        <v>¤¤TVV__BU5__Produit3__TVV__Ville1__Vendeur4;B;C=I;MIN=0</v>
      </c>
      <c r="AY7" s="1" t="str">
        <f t="shared" si="15"/>
        <v>¤¤TVV__BU5__Produit4__TVV__Ville1__Vendeur4;B;C=I;MIN=0</v>
      </c>
      <c r="AZ7" s="1" t="str">
        <f t="shared" si="15"/>
        <v>¤¤TVV__BU5__Produit5__TVV__Ville1__Vendeur4;B;C=I;MIN=0</v>
      </c>
      <c r="BA7" s="1" t="str">
        <f t="shared" si="15"/>
        <v>¤¤TVV__BU5__Produit6__TVV__Ville1__Vendeur4;B;C=I;MIN=0</v>
      </c>
      <c r="BB7" s="1" t="str">
        <f t="shared" si="15"/>
        <v>¤¤TVV__BU5__Produit7__TVV__Ville1__Vendeur4;B;C=I;MIN=0</v>
      </c>
      <c r="BC7" s="1" t="str">
        <f t="shared" si="15"/>
        <v>¤¤TVV__BU5__Produit8__TVV__Ville1__Vendeur4;B;C=I;MIN=0</v>
      </c>
      <c r="BD7" s="1" t="str">
        <f t="shared" si="15"/>
        <v>¤¤TVV__BU5__Produit9__TVV__Ville1__Vendeur4;B;C=I;MIN=0</v>
      </c>
      <c r="BE7" s="1" t="str">
        <f t="shared" si="15"/>
        <v>¤¤TVV__BU5__Produit10__TVV__Ville1__Vendeur4;B;C=I;MIN=0</v>
      </c>
      <c r="BF7" s="9">
        <f t="shared" si="25"/>
        <v>0</v>
      </c>
      <c r="BG7" s="1" t="str">
        <f t="shared" si="16"/>
        <v>¤¤TVV__BU6__Produit1__TVV__Ville1__Vendeur4;B;C=I;MIN=0</v>
      </c>
      <c r="BH7" s="1" t="str">
        <f t="shared" si="16"/>
        <v>¤¤TVV__BU6__Produit2__TVV__Ville1__Vendeur4;B;C=I;MIN=0</v>
      </c>
      <c r="BI7" s="1" t="str">
        <f t="shared" si="16"/>
        <v>¤¤TVV__BU6__Produit3__TVV__Ville1__Vendeur4;B;C=I;MIN=0</v>
      </c>
      <c r="BJ7" s="1" t="str">
        <f t="shared" si="16"/>
        <v>¤¤TVV__BU6__Produit4__TVV__Ville1__Vendeur4;B;C=I;MIN=0</v>
      </c>
      <c r="BK7" s="1" t="str">
        <f t="shared" si="16"/>
        <v>¤¤TVV__BU6__Produit5__TVV__Ville1__Vendeur4;B;C=I;MIN=0</v>
      </c>
      <c r="BL7" s="1" t="str">
        <f t="shared" si="16"/>
        <v>¤¤TVV__BU6__Produit6__TVV__Ville1__Vendeur4;B;C=I;MIN=0</v>
      </c>
      <c r="BM7" s="1" t="str">
        <f t="shared" si="16"/>
        <v>¤¤TVV__BU6__Produit7__TVV__Ville1__Vendeur4;B;C=I;MIN=0</v>
      </c>
      <c r="BN7" s="1" t="str">
        <f t="shared" si="16"/>
        <v>¤¤TVV__BU6__Produit8__TVV__Ville1__Vendeur4;B;C=I;MIN=0</v>
      </c>
      <c r="BO7" s="1" t="str">
        <f t="shared" si="16"/>
        <v>¤¤TVV__BU6__Produit9__TVV__Ville1__Vendeur4;B;C=I;MIN=0</v>
      </c>
      <c r="BP7" s="1" t="str">
        <f t="shared" si="16"/>
        <v>¤¤TVV__BU6__Produit10__TVV__Ville1__Vendeur4;B;C=I;MIN=0</v>
      </c>
      <c r="BQ7" s="9">
        <f t="shared" si="26"/>
        <v>0</v>
      </c>
      <c r="BR7" s="1" t="str">
        <f t="shared" si="17"/>
        <v>¤¤TVV__BU7__Produit1__TVV__Ville1__Vendeur4;B;C=I;MIN=0</v>
      </c>
      <c r="BS7" s="1" t="str">
        <f t="shared" si="17"/>
        <v>¤¤TVV__BU7__Produit2__TVV__Ville1__Vendeur4;B;C=I;MIN=0</v>
      </c>
      <c r="BT7" s="1" t="str">
        <f t="shared" si="17"/>
        <v>¤¤TVV__BU7__Produit3__TVV__Ville1__Vendeur4;B;C=I;MIN=0</v>
      </c>
      <c r="BU7" s="1" t="str">
        <f t="shared" si="17"/>
        <v>¤¤TVV__BU7__Produit4__TVV__Ville1__Vendeur4;B;C=I;MIN=0</v>
      </c>
      <c r="BV7" s="1" t="str">
        <f t="shared" si="17"/>
        <v>¤¤TVV__BU7__Produit5__TVV__Ville1__Vendeur4;B;C=I;MIN=0</v>
      </c>
      <c r="BW7" s="1" t="str">
        <f t="shared" si="17"/>
        <v>¤¤TVV__BU7__Produit6__TVV__Ville1__Vendeur4;B;C=I;MIN=0</v>
      </c>
      <c r="BX7" s="1" t="str">
        <f t="shared" si="17"/>
        <v>¤¤TVV__BU7__Produit7__TVV__Ville1__Vendeur4;B;C=I;MIN=0</v>
      </c>
      <c r="BY7" s="1" t="str">
        <f t="shared" si="17"/>
        <v>¤¤TVV__BU7__Produit8__TVV__Ville1__Vendeur4;B;C=I;MIN=0</v>
      </c>
      <c r="BZ7" s="1" t="str">
        <f t="shared" si="17"/>
        <v>¤¤TVV__BU7__Produit9__TVV__Ville1__Vendeur4;B;C=I;MIN=0</v>
      </c>
      <c r="CA7" s="1" t="str">
        <f t="shared" si="17"/>
        <v>¤¤TVV__BU7__Produit10__TVV__Ville1__Vendeur4;B;C=I;MIN=0</v>
      </c>
      <c r="CB7" s="9">
        <f t="shared" si="27"/>
        <v>0</v>
      </c>
      <c r="CC7" s="1" t="str">
        <f t="shared" si="18"/>
        <v>¤¤TVV__BU8__Produit1__TVV__Ville1__Vendeur4;B;C=I;MIN=0</v>
      </c>
      <c r="CD7" s="1" t="str">
        <f t="shared" si="18"/>
        <v>¤¤TVV__BU8__Produit2__TVV__Ville1__Vendeur4;B;C=I;MIN=0</v>
      </c>
      <c r="CE7" s="1" t="str">
        <f t="shared" si="18"/>
        <v>¤¤TVV__BU8__Produit3__TVV__Ville1__Vendeur4;B;C=I;MIN=0</v>
      </c>
      <c r="CF7" s="1" t="str">
        <f t="shared" si="18"/>
        <v>¤¤TVV__BU8__Produit4__TVV__Ville1__Vendeur4;B;C=I;MIN=0</v>
      </c>
      <c r="CG7" s="1" t="str">
        <f t="shared" si="18"/>
        <v>¤¤TVV__BU8__Produit5__TVV__Ville1__Vendeur4;B;C=I;MIN=0</v>
      </c>
      <c r="CH7" s="1" t="str">
        <f t="shared" si="18"/>
        <v>¤¤TVV__BU8__Produit6__TVV__Ville1__Vendeur4;B;C=I;MIN=0</v>
      </c>
      <c r="CI7" s="1" t="str">
        <f t="shared" si="18"/>
        <v>¤¤TVV__BU8__Produit7__TVV__Ville1__Vendeur4;B;C=I;MIN=0</v>
      </c>
      <c r="CJ7" s="1" t="str">
        <f t="shared" si="18"/>
        <v>¤¤TVV__BU8__Produit8__TVV__Ville1__Vendeur4;B;C=I;MIN=0</v>
      </c>
      <c r="CK7" s="1" t="str">
        <f t="shared" si="18"/>
        <v>¤¤TVV__BU8__Produit9__TVV__Ville1__Vendeur4;B;C=I;MIN=0</v>
      </c>
      <c r="CL7" s="1" t="str">
        <f t="shared" si="18"/>
        <v>¤¤TVV__BU8__Produit10__TVV__Ville1__Vendeur4;B;C=I;MIN=0</v>
      </c>
      <c r="CM7" s="9">
        <f t="shared" si="28"/>
        <v>0</v>
      </c>
      <c r="CN7" s="1" t="str">
        <f t="shared" si="19"/>
        <v>¤¤TVV__BU9__Produit1__TVV__Ville1__Vendeur4;B;C=I;MIN=0</v>
      </c>
      <c r="CO7" s="1" t="str">
        <f t="shared" si="19"/>
        <v>¤¤TVV__BU9__Produit2__TVV__Ville1__Vendeur4;B;C=I;MIN=0</v>
      </c>
      <c r="CP7" s="1" t="str">
        <f t="shared" si="19"/>
        <v>¤¤TVV__BU9__Produit3__TVV__Ville1__Vendeur4;B;C=I;MIN=0</v>
      </c>
      <c r="CQ7" s="1" t="str">
        <f t="shared" si="19"/>
        <v>¤¤TVV__BU9__Produit4__TVV__Ville1__Vendeur4;B;C=I;MIN=0</v>
      </c>
      <c r="CR7" s="1" t="str">
        <f t="shared" si="19"/>
        <v>¤¤TVV__BU9__Produit5__TVV__Ville1__Vendeur4;B;C=I;MIN=0</v>
      </c>
      <c r="CS7" s="1" t="str">
        <f t="shared" si="19"/>
        <v>¤¤TVV__BU9__Produit6__TVV__Ville1__Vendeur4;B;C=I;MIN=0</v>
      </c>
      <c r="CT7" s="1" t="str">
        <f t="shared" si="19"/>
        <v>¤¤TVV__BU9__Produit7__TVV__Ville1__Vendeur4;B;C=I;MIN=0</v>
      </c>
      <c r="CU7" s="1" t="str">
        <f t="shared" si="19"/>
        <v>¤¤TVV__BU9__Produit8__TVV__Ville1__Vendeur4;B;C=I;MIN=0</v>
      </c>
      <c r="CV7" s="1" t="str">
        <f t="shared" si="19"/>
        <v>¤¤TVV__BU9__Produit9__TVV__Ville1__Vendeur4;B;C=I;MIN=0</v>
      </c>
      <c r="CW7" s="1" t="str">
        <f t="shared" si="19"/>
        <v>¤¤TVV__BU9__Produit10__TVV__Ville1__Vendeur4;B;C=I;MIN=0</v>
      </c>
      <c r="CX7" s="9">
        <f t="shared" si="29"/>
        <v>0</v>
      </c>
      <c r="CY7" s="1" t="str">
        <f t="shared" si="20"/>
        <v>¤¤TVV__BU10__Produit1__TVV__Ville1__Vendeur4;B;C=I;MIN=0</v>
      </c>
      <c r="CZ7" s="1" t="str">
        <f t="shared" si="20"/>
        <v>¤¤TVV__BU10__Produit2__TVV__Ville1__Vendeur4;B;C=I;MIN=0</v>
      </c>
      <c r="DA7" s="1" t="str">
        <f t="shared" si="20"/>
        <v>¤¤TVV__BU10__Produit3__TVV__Ville1__Vendeur4;B;C=I;MIN=0</v>
      </c>
      <c r="DB7" s="1" t="str">
        <f t="shared" si="20"/>
        <v>¤¤TVV__BU10__Produit4__TVV__Ville1__Vendeur4;B;C=I;MIN=0</v>
      </c>
      <c r="DC7" s="1" t="str">
        <f t="shared" si="20"/>
        <v>¤¤TVV__BU10__Produit5__TVV__Ville1__Vendeur4;B;C=I;MIN=0</v>
      </c>
      <c r="DD7" s="1" t="str">
        <f t="shared" si="20"/>
        <v>¤¤TVV__BU10__Produit6__TVV__Ville1__Vendeur4;B;C=I;MIN=0</v>
      </c>
      <c r="DE7" s="1" t="str">
        <f t="shared" si="20"/>
        <v>¤¤TVV__BU10__Produit7__TVV__Ville1__Vendeur4;B;C=I;MIN=0</v>
      </c>
      <c r="DF7" s="1" t="str">
        <f t="shared" si="20"/>
        <v>¤¤TVV__BU10__Produit8__TVV__Ville1__Vendeur4;B;C=I;MIN=0</v>
      </c>
      <c r="DG7" s="1" t="str">
        <f t="shared" si="20"/>
        <v>¤¤TVV__BU10__Produit9__TVV__Ville1__Vendeur4;B;C=I;MIN=0</v>
      </c>
      <c r="DH7" s="1" t="str">
        <f t="shared" si="20"/>
        <v>¤¤TVV__BU10__Produit10__TVV__Ville1__Vendeur4;B;C=I;MIN=0</v>
      </c>
      <c r="DI7" s="9">
        <f t="shared" si="30"/>
        <v>0</v>
      </c>
      <c r="DK7" t="e">
        <f t="shared" ca="1" si="31"/>
        <v>#NAME?</v>
      </c>
      <c r="DL7" t="b">
        <f>NOT(OR(IF(IFERROR(INDEX(B$4:B7,1,MATCH(DO7,DO$4:DO7,0))&lt;&gt;"",TRUE),OR(D127=1,C6&lt;&gt;""),FALSE),IF(DM7=1,FALSE,OR(B7&lt;&gt;"",C7&lt;&gt;"")),AND(DN7=1,IFERROR(INDEX(B$4:B7,1,MATCH(DO7-1,DO$4:DO7,0))&lt;&gt;"",DO7=1))))</f>
        <v>0</v>
      </c>
      <c r="DM7" s="8">
        <v>0</v>
      </c>
      <c r="DN7">
        <v>0</v>
      </c>
      <c r="DO7">
        <f>SUM(DN$4:DN7)</f>
        <v>1</v>
      </c>
      <c r="DQ7" s="7" t="str">
        <f t="shared" si="32"/>
        <v>TVV__Ville1</v>
      </c>
      <c r="DR7" t="s">
        <v>59</v>
      </c>
      <c r="DS7" s="7" t="str">
        <f t="shared" si="33"/>
        <v>TVV__Ville1__Vendeur4</v>
      </c>
    </row>
    <row r="8" spans="2:123" x14ac:dyDescent="0.3">
      <c r="B8" s="2"/>
      <c r="C8" s="1" t="str">
        <f t="shared" si="10"/>
        <v>¤¤TVV__Ville1__Vendeur5__Vendeur;B;TFMT</v>
      </c>
      <c r="D8" s="1" t="str">
        <f t="shared" si="11"/>
        <v>¤¤TVV__BU1__Produit1__TVV__Ville1__Vendeur5;B;C=I;MIN=0</v>
      </c>
      <c r="E8" s="1" t="str">
        <f t="shared" si="11"/>
        <v>¤¤TVV__BU1__Produit2__TVV__Ville1__Vendeur5;B;C=I;MIN=0</v>
      </c>
      <c r="F8" s="1" t="str">
        <f t="shared" si="11"/>
        <v>¤¤TVV__BU1__Produit3__TVV__Ville1__Vendeur5;B;C=I;MIN=0</v>
      </c>
      <c r="G8" s="1" t="str">
        <f t="shared" si="11"/>
        <v>¤¤TVV__BU1__Produit4__TVV__Ville1__Vendeur5;B;C=I;MIN=0</v>
      </c>
      <c r="H8" s="1" t="str">
        <f t="shared" si="11"/>
        <v>¤¤TVV__BU1__Produit5__TVV__Ville1__Vendeur5;B;C=I;MIN=0</v>
      </c>
      <c r="I8" s="1" t="str">
        <f t="shared" si="11"/>
        <v>¤¤TVV__BU1__Produit6__TVV__Ville1__Vendeur5;B;C=I;MIN=0</v>
      </c>
      <c r="J8" s="1" t="str">
        <f t="shared" si="11"/>
        <v>¤¤TVV__BU1__Produit7__TVV__Ville1__Vendeur5;B;C=I;MIN=0</v>
      </c>
      <c r="K8" s="1" t="str">
        <f t="shared" si="11"/>
        <v>¤¤TVV__BU1__Produit8__TVV__Ville1__Vendeur5;B;C=I;MIN=0</v>
      </c>
      <c r="L8" s="1" t="str">
        <f t="shared" si="11"/>
        <v>¤¤TVV__BU1__Produit9__TVV__Ville1__Vendeur5;B;C=I;MIN=0</v>
      </c>
      <c r="M8" s="1" t="str">
        <f t="shared" si="11"/>
        <v>¤¤TVV__BU1__Produit10__TVV__Ville1__Vendeur5;B;C=I;MIN=0</v>
      </c>
      <c r="N8" s="9">
        <f t="shared" si="21"/>
        <v>0</v>
      </c>
      <c r="O8" s="1" t="str">
        <f t="shared" si="12"/>
        <v>¤¤TVV__BU2__Produit1__TVV__Ville1__Vendeur5;B;C=I;MIN=0</v>
      </c>
      <c r="P8" s="1" t="str">
        <f t="shared" si="12"/>
        <v>¤¤TVV__BU2__Produit2__TVV__Ville1__Vendeur5;B;C=I;MIN=0</v>
      </c>
      <c r="Q8" s="1" t="str">
        <f t="shared" si="12"/>
        <v>¤¤TVV__BU2__Produit3__TVV__Ville1__Vendeur5;B;C=I;MIN=0</v>
      </c>
      <c r="R8" s="1" t="str">
        <f t="shared" si="12"/>
        <v>¤¤TVV__BU2__Produit4__TVV__Ville1__Vendeur5;B;C=I;MIN=0</v>
      </c>
      <c r="S8" s="1" t="str">
        <f t="shared" si="12"/>
        <v>¤¤TVV__BU2__Produit5__TVV__Ville1__Vendeur5;B;C=I;MIN=0</v>
      </c>
      <c r="T8" s="1" t="str">
        <f t="shared" si="12"/>
        <v>¤¤TVV__BU2__Produit6__TVV__Ville1__Vendeur5;B;C=I;MIN=0</v>
      </c>
      <c r="U8" s="1" t="str">
        <f t="shared" si="12"/>
        <v>¤¤TVV__BU2__Produit7__TVV__Ville1__Vendeur5;B;C=I;MIN=0</v>
      </c>
      <c r="V8" s="1" t="str">
        <f t="shared" si="12"/>
        <v>¤¤TVV__BU2__Produit8__TVV__Ville1__Vendeur5;B;C=I;MIN=0</v>
      </c>
      <c r="W8" s="1" t="str">
        <f t="shared" si="12"/>
        <v>¤¤TVV__BU2__Produit9__TVV__Ville1__Vendeur5;B;C=I;MIN=0</v>
      </c>
      <c r="X8" s="1" t="str">
        <f t="shared" si="12"/>
        <v>¤¤TVV__BU2__Produit10__TVV__Ville1__Vendeur5;B;C=I;MIN=0</v>
      </c>
      <c r="Y8" s="9">
        <f t="shared" si="22"/>
        <v>0</v>
      </c>
      <c r="Z8" s="1" t="str">
        <f t="shared" si="13"/>
        <v>¤¤TVV__BU3__Produit1__TVV__Ville1__Vendeur5;B;C=I;MIN=0</v>
      </c>
      <c r="AA8" s="1" t="str">
        <f t="shared" si="13"/>
        <v>¤¤TVV__BU3__Produit2__TVV__Ville1__Vendeur5;B;C=I;MIN=0</v>
      </c>
      <c r="AB8" s="1" t="str">
        <f t="shared" si="13"/>
        <v>¤¤TVV__BU3__Produit3__TVV__Ville1__Vendeur5;B;C=I;MIN=0</v>
      </c>
      <c r="AC8" s="1" t="str">
        <f t="shared" si="13"/>
        <v>¤¤TVV__BU3__Produit4__TVV__Ville1__Vendeur5;B;C=I;MIN=0</v>
      </c>
      <c r="AD8" s="1" t="str">
        <f t="shared" si="13"/>
        <v>¤¤TVV__BU3__Produit5__TVV__Ville1__Vendeur5;B;C=I;MIN=0</v>
      </c>
      <c r="AE8" s="1" t="str">
        <f t="shared" si="13"/>
        <v>¤¤TVV__BU3__Produit6__TVV__Ville1__Vendeur5;B;C=I;MIN=0</v>
      </c>
      <c r="AF8" s="1" t="str">
        <f t="shared" si="13"/>
        <v>¤¤TVV__BU3__Produit7__TVV__Ville1__Vendeur5;B;C=I;MIN=0</v>
      </c>
      <c r="AG8" s="1" t="str">
        <f t="shared" si="13"/>
        <v>¤¤TVV__BU3__Produit8__TVV__Ville1__Vendeur5;B;C=I;MIN=0</v>
      </c>
      <c r="AH8" s="1" t="str">
        <f t="shared" si="13"/>
        <v>¤¤TVV__BU3__Produit9__TVV__Ville1__Vendeur5;B;C=I;MIN=0</v>
      </c>
      <c r="AI8" s="1" t="str">
        <f t="shared" si="13"/>
        <v>¤¤TVV__BU3__Produit10__TVV__Ville1__Vendeur5;B;C=I;MIN=0</v>
      </c>
      <c r="AJ8" s="9">
        <f t="shared" si="23"/>
        <v>0</v>
      </c>
      <c r="AK8" s="1" t="str">
        <f t="shared" si="14"/>
        <v>¤¤TVV__BU4__Produit1__TVV__Ville1__Vendeur5;B;C=I;MIN=0</v>
      </c>
      <c r="AL8" s="1" t="str">
        <f t="shared" si="14"/>
        <v>¤¤TVV__BU4__Produit2__TVV__Ville1__Vendeur5;B;C=I;MIN=0</v>
      </c>
      <c r="AM8" s="1" t="str">
        <f t="shared" si="14"/>
        <v>¤¤TVV__BU4__Produit3__TVV__Ville1__Vendeur5;B;C=I;MIN=0</v>
      </c>
      <c r="AN8" s="1" t="str">
        <f t="shared" si="14"/>
        <v>¤¤TVV__BU4__Produit4__TVV__Ville1__Vendeur5;B;C=I;MIN=0</v>
      </c>
      <c r="AO8" s="1" t="str">
        <f t="shared" si="14"/>
        <v>¤¤TVV__BU4__Produit5__TVV__Ville1__Vendeur5;B;C=I;MIN=0</v>
      </c>
      <c r="AP8" s="1" t="str">
        <f t="shared" si="14"/>
        <v>¤¤TVV__BU4__Produit6__TVV__Ville1__Vendeur5;B;C=I;MIN=0</v>
      </c>
      <c r="AQ8" s="1" t="str">
        <f t="shared" si="14"/>
        <v>¤¤TVV__BU4__Produit7__TVV__Ville1__Vendeur5;B;C=I;MIN=0</v>
      </c>
      <c r="AR8" s="1" t="str">
        <f t="shared" si="14"/>
        <v>¤¤TVV__BU4__Produit8__TVV__Ville1__Vendeur5;B;C=I;MIN=0</v>
      </c>
      <c r="AS8" s="1" t="str">
        <f t="shared" si="14"/>
        <v>¤¤TVV__BU4__Produit9__TVV__Ville1__Vendeur5;B;C=I;MIN=0</v>
      </c>
      <c r="AT8" s="1" t="str">
        <f t="shared" si="14"/>
        <v>¤¤TVV__BU4__Produit10__TVV__Ville1__Vendeur5;B;C=I;MIN=0</v>
      </c>
      <c r="AU8" s="9">
        <f t="shared" si="24"/>
        <v>0</v>
      </c>
      <c r="AV8" s="1" t="str">
        <f t="shared" si="15"/>
        <v>¤¤TVV__BU5__Produit1__TVV__Ville1__Vendeur5;B;C=I;MIN=0</v>
      </c>
      <c r="AW8" s="1" t="str">
        <f t="shared" si="15"/>
        <v>¤¤TVV__BU5__Produit2__TVV__Ville1__Vendeur5;B;C=I;MIN=0</v>
      </c>
      <c r="AX8" s="1" t="str">
        <f t="shared" si="15"/>
        <v>¤¤TVV__BU5__Produit3__TVV__Ville1__Vendeur5;B;C=I;MIN=0</v>
      </c>
      <c r="AY8" s="1" t="str">
        <f t="shared" si="15"/>
        <v>¤¤TVV__BU5__Produit4__TVV__Ville1__Vendeur5;B;C=I;MIN=0</v>
      </c>
      <c r="AZ8" s="1" t="str">
        <f t="shared" si="15"/>
        <v>¤¤TVV__BU5__Produit5__TVV__Ville1__Vendeur5;B;C=I;MIN=0</v>
      </c>
      <c r="BA8" s="1" t="str">
        <f t="shared" si="15"/>
        <v>¤¤TVV__BU5__Produit6__TVV__Ville1__Vendeur5;B;C=I;MIN=0</v>
      </c>
      <c r="BB8" s="1" t="str">
        <f t="shared" si="15"/>
        <v>¤¤TVV__BU5__Produit7__TVV__Ville1__Vendeur5;B;C=I;MIN=0</v>
      </c>
      <c r="BC8" s="1" t="str">
        <f t="shared" si="15"/>
        <v>¤¤TVV__BU5__Produit8__TVV__Ville1__Vendeur5;B;C=I;MIN=0</v>
      </c>
      <c r="BD8" s="1" t="str">
        <f t="shared" si="15"/>
        <v>¤¤TVV__BU5__Produit9__TVV__Ville1__Vendeur5;B;C=I;MIN=0</v>
      </c>
      <c r="BE8" s="1" t="str">
        <f t="shared" si="15"/>
        <v>¤¤TVV__BU5__Produit10__TVV__Ville1__Vendeur5;B;C=I;MIN=0</v>
      </c>
      <c r="BF8" s="9">
        <f t="shared" si="25"/>
        <v>0</v>
      </c>
      <c r="BG8" s="1" t="str">
        <f t="shared" si="16"/>
        <v>¤¤TVV__BU6__Produit1__TVV__Ville1__Vendeur5;B;C=I;MIN=0</v>
      </c>
      <c r="BH8" s="1" t="str">
        <f t="shared" si="16"/>
        <v>¤¤TVV__BU6__Produit2__TVV__Ville1__Vendeur5;B;C=I;MIN=0</v>
      </c>
      <c r="BI8" s="1" t="str">
        <f t="shared" si="16"/>
        <v>¤¤TVV__BU6__Produit3__TVV__Ville1__Vendeur5;B;C=I;MIN=0</v>
      </c>
      <c r="BJ8" s="1" t="str">
        <f t="shared" si="16"/>
        <v>¤¤TVV__BU6__Produit4__TVV__Ville1__Vendeur5;B;C=I;MIN=0</v>
      </c>
      <c r="BK8" s="1" t="str">
        <f t="shared" si="16"/>
        <v>¤¤TVV__BU6__Produit5__TVV__Ville1__Vendeur5;B;C=I;MIN=0</v>
      </c>
      <c r="BL8" s="1" t="str">
        <f t="shared" si="16"/>
        <v>¤¤TVV__BU6__Produit6__TVV__Ville1__Vendeur5;B;C=I;MIN=0</v>
      </c>
      <c r="BM8" s="1" t="str">
        <f t="shared" si="16"/>
        <v>¤¤TVV__BU6__Produit7__TVV__Ville1__Vendeur5;B;C=I;MIN=0</v>
      </c>
      <c r="BN8" s="1" t="str">
        <f t="shared" si="16"/>
        <v>¤¤TVV__BU6__Produit8__TVV__Ville1__Vendeur5;B;C=I;MIN=0</v>
      </c>
      <c r="BO8" s="1" t="str">
        <f t="shared" si="16"/>
        <v>¤¤TVV__BU6__Produit9__TVV__Ville1__Vendeur5;B;C=I;MIN=0</v>
      </c>
      <c r="BP8" s="1" t="str">
        <f t="shared" si="16"/>
        <v>¤¤TVV__BU6__Produit10__TVV__Ville1__Vendeur5;B;C=I;MIN=0</v>
      </c>
      <c r="BQ8" s="9">
        <f t="shared" si="26"/>
        <v>0</v>
      </c>
      <c r="BR8" s="1" t="str">
        <f t="shared" si="17"/>
        <v>¤¤TVV__BU7__Produit1__TVV__Ville1__Vendeur5;B;C=I;MIN=0</v>
      </c>
      <c r="BS8" s="1" t="str">
        <f t="shared" si="17"/>
        <v>¤¤TVV__BU7__Produit2__TVV__Ville1__Vendeur5;B;C=I;MIN=0</v>
      </c>
      <c r="BT8" s="1" t="str">
        <f t="shared" si="17"/>
        <v>¤¤TVV__BU7__Produit3__TVV__Ville1__Vendeur5;B;C=I;MIN=0</v>
      </c>
      <c r="BU8" s="1" t="str">
        <f t="shared" si="17"/>
        <v>¤¤TVV__BU7__Produit4__TVV__Ville1__Vendeur5;B;C=I;MIN=0</v>
      </c>
      <c r="BV8" s="1" t="str">
        <f t="shared" si="17"/>
        <v>¤¤TVV__BU7__Produit5__TVV__Ville1__Vendeur5;B;C=I;MIN=0</v>
      </c>
      <c r="BW8" s="1" t="str">
        <f t="shared" si="17"/>
        <v>¤¤TVV__BU7__Produit6__TVV__Ville1__Vendeur5;B;C=I;MIN=0</v>
      </c>
      <c r="BX8" s="1" t="str">
        <f t="shared" si="17"/>
        <v>¤¤TVV__BU7__Produit7__TVV__Ville1__Vendeur5;B;C=I;MIN=0</v>
      </c>
      <c r="BY8" s="1" t="str">
        <f t="shared" si="17"/>
        <v>¤¤TVV__BU7__Produit8__TVV__Ville1__Vendeur5;B;C=I;MIN=0</v>
      </c>
      <c r="BZ8" s="1" t="str">
        <f t="shared" si="17"/>
        <v>¤¤TVV__BU7__Produit9__TVV__Ville1__Vendeur5;B;C=I;MIN=0</v>
      </c>
      <c r="CA8" s="1" t="str">
        <f t="shared" si="17"/>
        <v>¤¤TVV__BU7__Produit10__TVV__Ville1__Vendeur5;B;C=I;MIN=0</v>
      </c>
      <c r="CB8" s="9">
        <f t="shared" si="27"/>
        <v>0</v>
      </c>
      <c r="CC8" s="1" t="str">
        <f t="shared" si="18"/>
        <v>¤¤TVV__BU8__Produit1__TVV__Ville1__Vendeur5;B;C=I;MIN=0</v>
      </c>
      <c r="CD8" s="1" t="str">
        <f t="shared" si="18"/>
        <v>¤¤TVV__BU8__Produit2__TVV__Ville1__Vendeur5;B;C=I;MIN=0</v>
      </c>
      <c r="CE8" s="1" t="str">
        <f t="shared" si="18"/>
        <v>¤¤TVV__BU8__Produit3__TVV__Ville1__Vendeur5;B;C=I;MIN=0</v>
      </c>
      <c r="CF8" s="1" t="str">
        <f t="shared" si="18"/>
        <v>¤¤TVV__BU8__Produit4__TVV__Ville1__Vendeur5;B;C=I;MIN=0</v>
      </c>
      <c r="CG8" s="1" t="str">
        <f t="shared" si="18"/>
        <v>¤¤TVV__BU8__Produit5__TVV__Ville1__Vendeur5;B;C=I;MIN=0</v>
      </c>
      <c r="CH8" s="1" t="str">
        <f t="shared" si="18"/>
        <v>¤¤TVV__BU8__Produit6__TVV__Ville1__Vendeur5;B;C=I;MIN=0</v>
      </c>
      <c r="CI8" s="1" t="str">
        <f t="shared" si="18"/>
        <v>¤¤TVV__BU8__Produit7__TVV__Ville1__Vendeur5;B;C=I;MIN=0</v>
      </c>
      <c r="CJ8" s="1" t="str">
        <f t="shared" si="18"/>
        <v>¤¤TVV__BU8__Produit8__TVV__Ville1__Vendeur5;B;C=I;MIN=0</v>
      </c>
      <c r="CK8" s="1" t="str">
        <f t="shared" si="18"/>
        <v>¤¤TVV__BU8__Produit9__TVV__Ville1__Vendeur5;B;C=I;MIN=0</v>
      </c>
      <c r="CL8" s="1" t="str">
        <f t="shared" si="18"/>
        <v>¤¤TVV__BU8__Produit10__TVV__Ville1__Vendeur5;B;C=I;MIN=0</v>
      </c>
      <c r="CM8" s="9">
        <f t="shared" si="28"/>
        <v>0</v>
      </c>
      <c r="CN8" s="1" t="str">
        <f t="shared" si="19"/>
        <v>¤¤TVV__BU9__Produit1__TVV__Ville1__Vendeur5;B;C=I;MIN=0</v>
      </c>
      <c r="CO8" s="1" t="str">
        <f t="shared" si="19"/>
        <v>¤¤TVV__BU9__Produit2__TVV__Ville1__Vendeur5;B;C=I;MIN=0</v>
      </c>
      <c r="CP8" s="1" t="str">
        <f t="shared" si="19"/>
        <v>¤¤TVV__BU9__Produit3__TVV__Ville1__Vendeur5;B;C=I;MIN=0</v>
      </c>
      <c r="CQ8" s="1" t="str">
        <f t="shared" si="19"/>
        <v>¤¤TVV__BU9__Produit4__TVV__Ville1__Vendeur5;B;C=I;MIN=0</v>
      </c>
      <c r="CR8" s="1" t="str">
        <f t="shared" si="19"/>
        <v>¤¤TVV__BU9__Produit5__TVV__Ville1__Vendeur5;B;C=I;MIN=0</v>
      </c>
      <c r="CS8" s="1" t="str">
        <f t="shared" si="19"/>
        <v>¤¤TVV__BU9__Produit6__TVV__Ville1__Vendeur5;B;C=I;MIN=0</v>
      </c>
      <c r="CT8" s="1" t="str">
        <f t="shared" si="19"/>
        <v>¤¤TVV__BU9__Produit7__TVV__Ville1__Vendeur5;B;C=I;MIN=0</v>
      </c>
      <c r="CU8" s="1" t="str">
        <f t="shared" si="19"/>
        <v>¤¤TVV__BU9__Produit8__TVV__Ville1__Vendeur5;B;C=I;MIN=0</v>
      </c>
      <c r="CV8" s="1" t="str">
        <f t="shared" si="19"/>
        <v>¤¤TVV__BU9__Produit9__TVV__Ville1__Vendeur5;B;C=I;MIN=0</v>
      </c>
      <c r="CW8" s="1" t="str">
        <f t="shared" si="19"/>
        <v>¤¤TVV__BU9__Produit10__TVV__Ville1__Vendeur5;B;C=I;MIN=0</v>
      </c>
      <c r="CX8" s="9">
        <f t="shared" si="29"/>
        <v>0</v>
      </c>
      <c r="CY8" s="1" t="str">
        <f t="shared" si="20"/>
        <v>¤¤TVV__BU10__Produit1__TVV__Ville1__Vendeur5;B;C=I;MIN=0</v>
      </c>
      <c r="CZ8" s="1" t="str">
        <f t="shared" si="20"/>
        <v>¤¤TVV__BU10__Produit2__TVV__Ville1__Vendeur5;B;C=I;MIN=0</v>
      </c>
      <c r="DA8" s="1" t="str">
        <f t="shared" si="20"/>
        <v>¤¤TVV__BU10__Produit3__TVV__Ville1__Vendeur5;B;C=I;MIN=0</v>
      </c>
      <c r="DB8" s="1" t="str">
        <f t="shared" si="20"/>
        <v>¤¤TVV__BU10__Produit4__TVV__Ville1__Vendeur5;B;C=I;MIN=0</v>
      </c>
      <c r="DC8" s="1" t="str">
        <f t="shared" si="20"/>
        <v>¤¤TVV__BU10__Produit5__TVV__Ville1__Vendeur5;B;C=I;MIN=0</v>
      </c>
      <c r="DD8" s="1" t="str">
        <f t="shared" si="20"/>
        <v>¤¤TVV__BU10__Produit6__TVV__Ville1__Vendeur5;B;C=I;MIN=0</v>
      </c>
      <c r="DE8" s="1" t="str">
        <f t="shared" si="20"/>
        <v>¤¤TVV__BU10__Produit7__TVV__Ville1__Vendeur5;B;C=I;MIN=0</v>
      </c>
      <c r="DF8" s="1" t="str">
        <f t="shared" si="20"/>
        <v>¤¤TVV__BU10__Produit8__TVV__Ville1__Vendeur5;B;C=I;MIN=0</v>
      </c>
      <c r="DG8" s="1" t="str">
        <f t="shared" si="20"/>
        <v>¤¤TVV__BU10__Produit9__TVV__Ville1__Vendeur5;B;C=I;MIN=0</v>
      </c>
      <c r="DH8" s="1" t="str">
        <f t="shared" si="20"/>
        <v>¤¤TVV__BU10__Produit10__TVV__Ville1__Vendeur5;B;C=I;MIN=0</v>
      </c>
      <c r="DI8" s="9">
        <f t="shared" si="30"/>
        <v>0</v>
      </c>
      <c r="DK8" t="e">
        <f t="shared" ca="1" si="31"/>
        <v>#NAME?</v>
      </c>
      <c r="DL8" t="b">
        <f>NOT(OR(IF(IFERROR(INDEX(B$4:B8,1,MATCH(DO8,DO$4:DO8,0))&lt;&gt;"",TRUE),OR(D128=1,C7&lt;&gt;""),FALSE),IF(DM8=1,FALSE,OR(B8&lt;&gt;"",C8&lt;&gt;"")),AND(DN8=1,IFERROR(INDEX(B$4:B8,1,MATCH(DO8-1,DO$4:DO8,0))&lt;&gt;"",DO8=1))))</f>
        <v>0</v>
      </c>
      <c r="DM8" s="8">
        <v>0</v>
      </c>
      <c r="DN8">
        <v>0</v>
      </c>
      <c r="DO8">
        <f>SUM(DN$4:DN8)</f>
        <v>1</v>
      </c>
      <c r="DQ8" s="7" t="str">
        <f t="shared" si="32"/>
        <v>TVV__Ville1</v>
      </c>
      <c r="DR8" t="s">
        <v>60</v>
      </c>
      <c r="DS8" s="7" t="str">
        <f t="shared" si="33"/>
        <v>TVV__Ville1__Vendeur5</v>
      </c>
    </row>
    <row r="9" spans="2:123" x14ac:dyDescent="0.3">
      <c r="B9" s="2"/>
      <c r="C9" s="1" t="str">
        <f t="shared" si="10"/>
        <v>¤¤TVV__Ville1__Vendeur6__Vendeur;B;TFMT</v>
      </c>
      <c r="D9" s="1" t="str">
        <f t="shared" si="11"/>
        <v>¤¤TVV__BU1__Produit1__TVV__Ville1__Vendeur6;B;C=I;MIN=0</v>
      </c>
      <c r="E9" s="1" t="str">
        <f t="shared" si="11"/>
        <v>¤¤TVV__BU1__Produit2__TVV__Ville1__Vendeur6;B;C=I;MIN=0</v>
      </c>
      <c r="F9" s="1" t="str">
        <f t="shared" si="11"/>
        <v>¤¤TVV__BU1__Produit3__TVV__Ville1__Vendeur6;B;C=I;MIN=0</v>
      </c>
      <c r="G9" s="1" t="str">
        <f t="shared" si="11"/>
        <v>¤¤TVV__BU1__Produit4__TVV__Ville1__Vendeur6;B;C=I;MIN=0</v>
      </c>
      <c r="H9" s="1" t="str">
        <f t="shared" si="11"/>
        <v>¤¤TVV__BU1__Produit5__TVV__Ville1__Vendeur6;B;C=I;MIN=0</v>
      </c>
      <c r="I9" s="1" t="str">
        <f t="shared" si="11"/>
        <v>¤¤TVV__BU1__Produit6__TVV__Ville1__Vendeur6;B;C=I;MIN=0</v>
      </c>
      <c r="J9" s="1" t="str">
        <f t="shared" si="11"/>
        <v>¤¤TVV__BU1__Produit7__TVV__Ville1__Vendeur6;B;C=I;MIN=0</v>
      </c>
      <c r="K9" s="1" t="str">
        <f t="shared" si="11"/>
        <v>¤¤TVV__BU1__Produit8__TVV__Ville1__Vendeur6;B;C=I;MIN=0</v>
      </c>
      <c r="L9" s="1" t="str">
        <f t="shared" si="11"/>
        <v>¤¤TVV__BU1__Produit9__TVV__Ville1__Vendeur6;B;C=I;MIN=0</v>
      </c>
      <c r="M9" s="1" t="str">
        <f t="shared" si="11"/>
        <v>¤¤TVV__BU1__Produit10__TVV__Ville1__Vendeur6;B;C=I;MIN=0</v>
      </c>
      <c r="N9" s="9">
        <f t="shared" si="21"/>
        <v>0</v>
      </c>
      <c r="O9" s="1" t="str">
        <f t="shared" si="12"/>
        <v>¤¤TVV__BU2__Produit1__TVV__Ville1__Vendeur6;B;C=I;MIN=0</v>
      </c>
      <c r="P9" s="1" t="str">
        <f t="shared" si="12"/>
        <v>¤¤TVV__BU2__Produit2__TVV__Ville1__Vendeur6;B;C=I;MIN=0</v>
      </c>
      <c r="Q9" s="1" t="str">
        <f t="shared" si="12"/>
        <v>¤¤TVV__BU2__Produit3__TVV__Ville1__Vendeur6;B;C=I;MIN=0</v>
      </c>
      <c r="R9" s="1" t="str">
        <f t="shared" si="12"/>
        <v>¤¤TVV__BU2__Produit4__TVV__Ville1__Vendeur6;B;C=I;MIN=0</v>
      </c>
      <c r="S9" s="1" t="str">
        <f t="shared" si="12"/>
        <v>¤¤TVV__BU2__Produit5__TVV__Ville1__Vendeur6;B;C=I;MIN=0</v>
      </c>
      <c r="T9" s="1" t="str">
        <f t="shared" si="12"/>
        <v>¤¤TVV__BU2__Produit6__TVV__Ville1__Vendeur6;B;C=I;MIN=0</v>
      </c>
      <c r="U9" s="1" t="str">
        <f t="shared" si="12"/>
        <v>¤¤TVV__BU2__Produit7__TVV__Ville1__Vendeur6;B;C=I;MIN=0</v>
      </c>
      <c r="V9" s="1" t="str">
        <f t="shared" si="12"/>
        <v>¤¤TVV__BU2__Produit8__TVV__Ville1__Vendeur6;B;C=I;MIN=0</v>
      </c>
      <c r="W9" s="1" t="str">
        <f t="shared" si="12"/>
        <v>¤¤TVV__BU2__Produit9__TVV__Ville1__Vendeur6;B;C=I;MIN=0</v>
      </c>
      <c r="X9" s="1" t="str">
        <f t="shared" si="12"/>
        <v>¤¤TVV__BU2__Produit10__TVV__Ville1__Vendeur6;B;C=I;MIN=0</v>
      </c>
      <c r="Y9" s="9">
        <f t="shared" si="22"/>
        <v>0</v>
      </c>
      <c r="Z9" s="1" t="str">
        <f t="shared" si="13"/>
        <v>¤¤TVV__BU3__Produit1__TVV__Ville1__Vendeur6;B;C=I;MIN=0</v>
      </c>
      <c r="AA9" s="1" t="str">
        <f t="shared" si="13"/>
        <v>¤¤TVV__BU3__Produit2__TVV__Ville1__Vendeur6;B;C=I;MIN=0</v>
      </c>
      <c r="AB9" s="1" t="str">
        <f t="shared" si="13"/>
        <v>¤¤TVV__BU3__Produit3__TVV__Ville1__Vendeur6;B;C=I;MIN=0</v>
      </c>
      <c r="AC9" s="1" t="str">
        <f t="shared" si="13"/>
        <v>¤¤TVV__BU3__Produit4__TVV__Ville1__Vendeur6;B;C=I;MIN=0</v>
      </c>
      <c r="AD9" s="1" t="str">
        <f t="shared" si="13"/>
        <v>¤¤TVV__BU3__Produit5__TVV__Ville1__Vendeur6;B;C=I;MIN=0</v>
      </c>
      <c r="AE9" s="1" t="str">
        <f t="shared" si="13"/>
        <v>¤¤TVV__BU3__Produit6__TVV__Ville1__Vendeur6;B;C=I;MIN=0</v>
      </c>
      <c r="AF9" s="1" t="str">
        <f t="shared" si="13"/>
        <v>¤¤TVV__BU3__Produit7__TVV__Ville1__Vendeur6;B;C=I;MIN=0</v>
      </c>
      <c r="AG9" s="1" t="str">
        <f t="shared" si="13"/>
        <v>¤¤TVV__BU3__Produit8__TVV__Ville1__Vendeur6;B;C=I;MIN=0</v>
      </c>
      <c r="AH9" s="1" t="str">
        <f t="shared" si="13"/>
        <v>¤¤TVV__BU3__Produit9__TVV__Ville1__Vendeur6;B;C=I;MIN=0</v>
      </c>
      <c r="AI9" s="1" t="str">
        <f t="shared" si="13"/>
        <v>¤¤TVV__BU3__Produit10__TVV__Ville1__Vendeur6;B;C=I;MIN=0</v>
      </c>
      <c r="AJ9" s="9">
        <f t="shared" si="23"/>
        <v>0</v>
      </c>
      <c r="AK9" s="1" t="str">
        <f t="shared" si="14"/>
        <v>¤¤TVV__BU4__Produit1__TVV__Ville1__Vendeur6;B;C=I;MIN=0</v>
      </c>
      <c r="AL9" s="1" t="str">
        <f t="shared" si="14"/>
        <v>¤¤TVV__BU4__Produit2__TVV__Ville1__Vendeur6;B;C=I;MIN=0</v>
      </c>
      <c r="AM9" s="1" t="str">
        <f t="shared" si="14"/>
        <v>¤¤TVV__BU4__Produit3__TVV__Ville1__Vendeur6;B;C=I;MIN=0</v>
      </c>
      <c r="AN9" s="1" t="str">
        <f t="shared" si="14"/>
        <v>¤¤TVV__BU4__Produit4__TVV__Ville1__Vendeur6;B;C=I;MIN=0</v>
      </c>
      <c r="AO9" s="1" t="str">
        <f t="shared" si="14"/>
        <v>¤¤TVV__BU4__Produit5__TVV__Ville1__Vendeur6;B;C=I;MIN=0</v>
      </c>
      <c r="AP9" s="1" t="str">
        <f t="shared" si="14"/>
        <v>¤¤TVV__BU4__Produit6__TVV__Ville1__Vendeur6;B;C=I;MIN=0</v>
      </c>
      <c r="AQ9" s="1" t="str">
        <f t="shared" si="14"/>
        <v>¤¤TVV__BU4__Produit7__TVV__Ville1__Vendeur6;B;C=I;MIN=0</v>
      </c>
      <c r="AR9" s="1" t="str">
        <f t="shared" si="14"/>
        <v>¤¤TVV__BU4__Produit8__TVV__Ville1__Vendeur6;B;C=I;MIN=0</v>
      </c>
      <c r="AS9" s="1" t="str">
        <f t="shared" si="14"/>
        <v>¤¤TVV__BU4__Produit9__TVV__Ville1__Vendeur6;B;C=I;MIN=0</v>
      </c>
      <c r="AT9" s="1" t="str">
        <f t="shared" si="14"/>
        <v>¤¤TVV__BU4__Produit10__TVV__Ville1__Vendeur6;B;C=I;MIN=0</v>
      </c>
      <c r="AU9" s="9">
        <f t="shared" si="24"/>
        <v>0</v>
      </c>
      <c r="AV9" s="1" t="str">
        <f t="shared" si="15"/>
        <v>¤¤TVV__BU5__Produit1__TVV__Ville1__Vendeur6;B;C=I;MIN=0</v>
      </c>
      <c r="AW9" s="1" t="str">
        <f t="shared" si="15"/>
        <v>¤¤TVV__BU5__Produit2__TVV__Ville1__Vendeur6;B;C=I;MIN=0</v>
      </c>
      <c r="AX9" s="1" t="str">
        <f t="shared" si="15"/>
        <v>¤¤TVV__BU5__Produit3__TVV__Ville1__Vendeur6;B;C=I;MIN=0</v>
      </c>
      <c r="AY9" s="1" t="str">
        <f t="shared" si="15"/>
        <v>¤¤TVV__BU5__Produit4__TVV__Ville1__Vendeur6;B;C=I;MIN=0</v>
      </c>
      <c r="AZ9" s="1" t="str">
        <f t="shared" si="15"/>
        <v>¤¤TVV__BU5__Produit5__TVV__Ville1__Vendeur6;B;C=I;MIN=0</v>
      </c>
      <c r="BA9" s="1" t="str">
        <f t="shared" si="15"/>
        <v>¤¤TVV__BU5__Produit6__TVV__Ville1__Vendeur6;B;C=I;MIN=0</v>
      </c>
      <c r="BB9" s="1" t="str">
        <f t="shared" si="15"/>
        <v>¤¤TVV__BU5__Produit7__TVV__Ville1__Vendeur6;B;C=I;MIN=0</v>
      </c>
      <c r="BC9" s="1" t="str">
        <f t="shared" si="15"/>
        <v>¤¤TVV__BU5__Produit8__TVV__Ville1__Vendeur6;B;C=I;MIN=0</v>
      </c>
      <c r="BD9" s="1" t="str">
        <f t="shared" si="15"/>
        <v>¤¤TVV__BU5__Produit9__TVV__Ville1__Vendeur6;B;C=I;MIN=0</v>
      </c>
      <c r="BE9" s="1" t="str">
        <f t="shared" si="15"/>
        <v>¤¤TVV__BU5__Produit10__TVV__Ville1__Vendeur6;B;C=I;MIN=0</v>
      </c>
      <c r="BF9" s="9">
        <f t="shared" si="25"/>
        <v>0</v>
      </c>
      <c r="BG9" s="1" t="str">
        <f t="shared" si="16"/>
        <v>¤¤TVV__BU6__Produit1__TVV__Ville1__Vendeur6;B;C=I;MIN=0</v>
      </c>
      <c r="BH9" s="1" t="str">
        <f t="shared" si="16"/>
        <v>¤¤TVV__BU6__Produit2__TVV__Ville1__Vendeur6;B;C=I;MIN=0</v>
      </c>
      <c r="BI9" s="1" t="str">
        <f t="shared" si="16"/>
        <v>¤¤TVV__BU6__Produit3__TVV__Ville1__Vendeur6;B;C=I;MIN=0</v>
      </c>
      <c r="BJ9" s="1" t="str">
        <f t="shared" si="16"/>
        <v>¤¤TVV__BU6__Produit4__TVV__Ville1__Vendeur6;B;C=I;MIN=0</v>
      </c>
      <c r="BK9" s="1" t="str">
        <f t="shared" si="16"/>
        <v>¤¤TVV__BU6__Produit5__TVV__Ville1__Vendeur6;B;C=I;MIN=0</v>
      </c>
      <c r="BL9" s="1" t="str">
        <f t="shared" si="16"/>
        <v>¤¤TVV__BU6__Produit6__TVV__Ville1__Vendeur6;B;C=I;MIN=0</v>
      </c>
      <c r="BM9" s="1" t="str">
        <f t="shared" si="16"/>
        <v>¤¤TVV__BU6__Produit7__TVV__Ville1__Vendeur6;B;C=I;MIN=0</v>
      </c>
      <c r="BN9" s="1" t="str">
        <f t="shared" si="16"/>
        <v>¤¤TVV__BU6__Produit8__TVV__Ville1__Vendeur6;B;C=I;MIN=0</v>
      </c>
      <c r="BO9" s="1" t="str">
        <f t="shared" si="16"/>
        <v>¤¤TVV__BU6__Produit9__TVV__Ville1__Vendeur6;B;C=I;MIN=0</v>
      </c>
      <c r="BP9" s="1" t="str">
        <f t="shared" si="16"/>
        <v>¤¤TVV__BU6__Produit10__TVV__Ville1__Vendeur6;B;C=I;MIN=0</v>
      </c>
      <c r="BQ9" s="9">
        <f t="shared" si="26"/>
        <v>0</v>
      </c>
      <c r="BR9" s="1" t="str">
        <f t="shared" si="17"/>
        <v>¤¤TVV__BU7__Produit1__TVV__Ville1__Vendeur6;B;C=I;MIN=0</v>
      </c>
      <c r="BS9" s="1" t="str">
        <f t="shared" si="17"/>
        <v>¤¤TVV__BU7__Produit2__TVV__Ville1__Vendeur6;B;C=I;MIN=0</v>
      </c>
      <c r="BT9" s="1" t="str">
        <f t="shared" si="17"/>
        <v>¤¤TVV__BU7__Produit3__TVV__Ville1__Vendeur6;B;C=I;MIN=0</v>
      </c>
      <c r="BU9" s="1" t="str">
        <f t="shared" si="17"/>
        <v>¤¤TVV__BU7__Produit4__TVV__Ville1__Vendeur6;B;C=I;MIN=0</v>
      </c>
      <c r="BV9" s="1" t="str">
        <f t="shared" si="17"/>
        <v>¤¤TVV__BU7__Produit5__TVV__Ville1__Vendeur6;B;C=I;MIN=0</v>
      </c>
      <c r="BW9" s="1" t="str">
        <f t="shared" si="17"/>
        <v>¤¤TVV__BU7__Produit6__TVV__Ville1__Vendeur6;B;C=I;MIN=0</v>
      </c>
      <c r="BX9" s="1" t="str">
        <f t="shared" si="17"/>
        <v>¤¤TVV__BU7__Produit7__TVV__Ville1__Vendeur6;B;C=I;MIN=0</v>
      </c>
      <c r="BY9" s="1" t="str">
        <f t="shared" si="17"/>
        <v>¤¤TVV__BU7__Produit8__TVV__Ville1__Vendeur6;B;C=I;MIN=0</v>
      </c>
      <c r="BZ9" s="1" t="str">
        <f t="shared" si="17"/>
        <v>¤¤TVV__BU7__Produit9__TVV__Ville1__Vendeur6;B;C=I;MIN=0</v>
      </c>
      <c r="CA9" s="1" t="str">
        <f t="shared" si="17"/>
        <v>¤¤TVV__BU7__Produit10__TVV__Ville1__Vendeur6;B;C=I;MIN=0</v>
      </c>
      <c r="CB9" s="9">
        <f t="shared" si="27"/>
        <v>0</v>
      </c>
      <c r="CC9" s="1" t="str">
        <f t="shared" si="18"/>
        <v>¤¤TVV__BU8__Produit1__TVV__Ville1__Vendeur6;B;C=I;MIN=0</v>
      </c>
      <c r="CD9" s="1" t="str">
        <f t="shared" si="18"/>
        <v>¤¤TVV__BU8__Produit2__TVV__Ville1__Vendeur6;B;C=I;MIN=0</v>
      </c>
      <c r="CE9" s="1" t="str">
        <f t="shared" si="18"/>
        <v>¤¤TVV__BU8__Produit3__TVV__Ville1__Vendeur6;B;C=I;MIN=0</v>
      </c>
      <c r="CF9" s="1" t="str">
        <f t="shared" si="18"/>
        <v>¤¤TVV__BU8__Produit4__TVV__Ville1__Vendeur6;B;C=I;MIN=0</v>
      </c>
      <c r="CG9" s="1" t="str">
        <f t="shared" si="18"/>
        <v>¤¤TVV__BU8__Produit5__TVV__Ville1__Vendeur6;B;C=I;MIN=0</v>
      </c>
      <c r="CH9" s="1" t="str">
        <f t="shared" si="18"/>
        <v>¤¤TVV__BU8__Produit6__TVV__Ville1__Vendeur6;B;C=I;MIN=0</v>
      </c>
      <c r="CI9" s="1" t="str">
        <f t="shared" si="18"/>
        <v>¤¤TVV__BU8__Produit7__TVV__Ville1__Vendeur6;B;C=I;MIN=0</v>
      </c>
      <c r="CJ9" s="1" t="str">
        <f t="shared" si="18"/>
        <v>¤¤TVV__BU8__Produit8__TVV__Ville1__Vendeur6;B;C=I;MIN=0</v>
      </c>
      <c r="CK9" s="1" t="str">
        <f t="shared" si="18"/>
        <v>¤¤TVV__BU8__Produit9__TVV__Ville1__Vendeur6;B;C=I;MIN=0</v>
      </c>
      <c r="CL9" s="1" t="str">
        <f t="shared" si="18"/>
        <v>¤¤TVV__BU8__Produit10__TVV__Ville1__Vendeur6;B;C=I;MIN=0</v>
      </c>
      <c r="CM9" s="9">
        <f t="shared" si="28"/>
        <v>0</v>
      </c>
      <c r="CN9" s="1" t="str">
        <f t="shared" si="19"/>
        <v>¤¤TVV__BU9__Produit1__TVV__Ville1__Vendeur6;B;C=I;MIN=0</v>
      </c>
      <c r="CO9" s="1" t="str">
        <f t="shared" si="19"/>
        <v>¤¤TVV__BU9__Produit2__TVV__Ville1__Vendeur6;B;C=I;MIN=0</v>
      </c>
      <c r="CP9" s="1" t="str">
        <f t="shared" si="19"/>
        <v>¤¤TVV__BU9__Produit3__TVV__Ville1__Vendeur6;B;C=I;MIN=0</v>
      </c>
      <c r="CQ9" s="1" t="str">
        <f t="shared" si="19"/>
        <v>¤¤TVV__BU9__Produit4__TVV__Ville1__Vendeur6;B;C=I;MIN=0</v>
      </c>
      <c r="CR9" s="1" t="str">
        <f t="shared" si="19"/>
        <v>¤¤TVV__BU9__Produit5__TVV__Ville1__Vendeur6;B;C=I;MIN=0</v>
      </c>
      <c r="CS9" s="1" t="str">
        <f t="shared" si="19"/>
        <v>¤¤TVV__BU9__Produit6__TVV__Ville1__Vendeur6;B;C=I;MIN=0</v>
      </c>
      <c r="CT9" s="1" t="str">
        <f t="shared" si="19"/>
        <v>¤¤TVV__BU9__Produit7__TVV__Ville1__Vendeur6;B;C=I;MIN=0</v>
      </c>
      <c r="CU9" s="1" t="str">
        <f t="shared" si="19"/>
        <v>¤¤TVV__BU9__Produit8__TVV__Ville1__Vendeur6;B;C=I;MIN=0</v>
      </c>
      <c r="CV9" s="1" t="str">
        <f t="shared" si="19"/>
        <v>¤¤TVV__BU9__Produit9__TVV__Ville1__Vendeur6;B;C=I;MIN=0</v>
      </c>
      <c r="CW9" s="1" t="str">
        <f t="shared" si="19"/>
        <v>¤¤TVV__BU9__Produit10__TVV__Ville1__Vendeur6;B;C=I;MIN=0</v>
      </c>
      <c r="CX9" s="9">
        <f t="shared" si="29"/>
        <v>0</v>
      </c>
      <c r="CY9" s="1" t="str">
        <f t="shared" si="20"/>
        <v>¤¤TVV__BU10__Produit1__TVV__Ville1__Vendeur6;B;C=I;MIN=0</v>
      </c>
      <c r="CZ9" s="1" t="str">
        <f t="shared" si="20"/>
        <v>¤¤TVV__BU10__Produit2__TVV__Ville1__Vendeur6;B;C=I;MIN=0</v>
      </c>
      <c r="DA9" s="1" t="str">
        <f t="shared" si="20"/>
        <v>¤¤TVV__BU10__Produit3__TVV__Ville1__Vendeur6;B;C=I;MIN=0</v>
      </c>
      <c r="DB9" s="1" t="str">
        <f t="shared" si="20"/>
        <v>¤¤TVV__BU10__Produit4__TVV__Ville1__Vendeur6;B;C=I;MIN=0</v>
      </c>
      <c r="DC9" s="1" t="str">
        <f t="shared" si="20"/>
        <v>¤¤TVV__BU10__Produit5__TVV__Ville1__Vendeur6;B;C=I;MIN=0</v>
      </c>
      <c r="DD9" s="1" t="str">
        <f t="shared" si="20"/>
        <v>¤¤TVV__BU10__Produit6__TVV__Ville1__Vendeur6;B;C=I;MIN=0</v>
      </c>
      <c r="DE9" s="1" t="str">
        <f t="shared" si="20"/>
        <v>¤¤TVV__BU10__Produit7__TVV__Ville1__Vendeur6;B;C=I;MIN=0</v>
      </c>
      <c r="DF9" s="1" t="str">
        <f t="shared" si="20"/>
        <v>¤¤TVV__BU10__Produit8__TVV__Ville1__Vendeur6;B;C=I;MIN=0</v>
      </c>
      <c r="DG9" s="1" t="str">
        <f t="shared" si="20"/>
        <v>¤¤TVV__BU10__Produit9__TVV__Ville1__Vendeur6;B;C=I;MIN=0</v>
      </c>
      <c r="DH9" s="1" t="str">
        <f t="shared" si="20"/>
        <v>¤¤TVV__BU10__Produit10__TVV__Ville1__Vendeur6;B;C=I;MIN=0</v>
      </c>
      <c r="DI9" s="9">
        <f t="shared" si="30"/>
        <v>0</v>
      </c>
      <c r="DK9" t="e">
        <f t="shared" ca="1" si="31"/>
        <v>#NAME?</v>
      </c>
      <c r="DL9" t="b">
        <f>NOT(OR(IF(IFERROR(INDEX(B$4:B9,1,MATCH(DO9,DO$4:DO9,0))&lt;&gt;"",TRUE),OR(D129=1,C8&lt;&gt;""),FALSE),IF(DM9=1,FALSE,OR(B9&lt;&gt;"",C9&lt;&gt;"")),AND(DN9=1,IFERROR(INDEX(B$4:B9,1,MATCH(DO9-1,DO$4:DO9,0))&lt;&gt;"",DO9=1))))</f>
        <v>0</v>
      </c>
      <c r="DM9" s="8">
        <v>0</v>
      </c>
      <c r="DN9">
        <v>0</v>
      </c>
      <c r="DO9">
        <f>SUM(DN$4:DN9)</f>
        <v>1</v>
      </c>
      <c r="DQ9" s="7" t="str">
        <f t="shared" si="32"/>
        <v>TVV__Ville1</v>
      </c>
      <c r="DR9" t="s">
        <v>61</v>
      </c>
      <c r="DS9" s="7" t="str">
        <f t="shared" si="33"/>
        <v>TVV__Ville1__Vendeur6</v>
      </c>
    </row>
    <row r="10" spans="2:123" x14ac:dyDescent="0.3">
      <c r="B10" s="2"/>
      <c r="C10" s="1" t="str">
        <f t="shared" si="10"/>
        <v>¤¤TVV__Ville1__Vendeur7__Vendeur;B;TFMT</v>
      </c>
      <c r="D10" s="1" t="str">
        <f t="shared" si="11"/>
        <v>¤¤TVV__BU1__Produit1__TVV__Ville1__Vendeur7;B;C=I;MIN=0</v>
      </c>
      <c r="E10" s="1" t="str">
        <f t="shared" si="11"/>
        <v>¤¤TVV__BU1__Produit2__TVV__Ville1__Vendeur7;B;C=I;MIN=0</v>
      </c>
      <c r="F10" s="1" t="str">
        <f t="shared" si="11"/>
        <v>¤¤TVV__BU1__Produit3__TVV__Ville1__Vendeur7;B;C=I;MIN=0</v>
      </c>
      <c r="G10" s="1" t="str">
        <f t="shared" si="11"/>
        <v>¤¤TVV__BU1__Produit4__TVV__Ville1__Vendeur7;B;C=I;MIN=0</v>
      </c>
      <c r="H10" s="1" t="str">
        <f t="shared" si="11"/>
        <v>¤¤TVV__BU1__Produit5__TVV__Ville1__Vendeur7;B;C=I;MIN=0</v>
      </c>
      <c r="I10" s="1" t="str">
        <f t="shared" si="11"/>
        <v>¤¤TVV__BU1__Produit6__TVV__Ville1__Vendeur7;B;C=I;MIN=0</v>
      </c>
      <c r="J10" s="1" t="str">
        <f t="shared" si="11"/>
        <v>¤¤TVV__BU1__Produit7__TVV__Ville1__Vendeur7;B;C=I;MIN=0</v>
      </c>
      <c r="K10" s="1" t="str">
        <f t="shared" si="11"/>
        <v>¤¤TVV__BU1__Produit8__TVV__Ville1__Vendeur7;B;C=I;MIN=0</v>
      </c>
      <c r="L10" s="1" t="str">
        <f t="shared" si="11"/>
        <v>¤¤TVV__BU1__Produit9__TVV__Ville1__Vendeur7;B;C=I;MIN=0</v>
      </c>
      <c r="M10" s="1" t="str">
        <f t="shared" si="11"/>
        <v>¤¤TVV__BU1__Produit10__TVV__Ville1__Vendeur7;B;C=I;MIN=0</v>
      </c>
      <c r="N10" s="9">
        <f t="shared" si="21"/>
        <v>0</v>
      </c>
      <c r="O10" s="1" t="str">
        <f t="shared" si="12"/>
        <v>¤¤TVV__BU2__Produit1__TVV__Ville1__Vendeur7;B;C=I;MIN=0</v>
      </c>
      <c r="P10" s="1" t="str">
        <f t="shared" si="12"/>
        <v>¤¤TVV__BU2__Produit2__TVV__Ville1__Vendeur7;B;C=I;MIN=0</v>
      </c>
      <c r="Q10" s="1" t="str">
        <f t="shared" si="12"/>
        <v>¤¤TVV__BU2__Produit3__TVV__Ville1__Vendeur7;B;C=I;MIN=0</v>
      </c>
      <c r="R10" s="1" t="str">
        <f t="shared" si="12"/>
        <v>¤¤TVV__BU2__Produit4__TVV__Ville1__Vendeur7;B;C=I;MIN=0</v>
      </c>
      <c r="S10" s="1" t="str">
        <f t="shared" si="12"/>
        <v>¤¤TVV__BU2__Produit5__TVV__Ville1__Vendeur7;B;C=I;MIN=0</v>
      </c>
      <c r="T10" s="1" t="str">
        <f t="shared" si="12"/>
        <v>¤¤TVV__BU2__Produit6__TVV__Ville1__Vendeur7;B;C=I;MIN=0</v>
      </c>
      <c r="U10" s="1" t="str">
        <f t="shared" si="12"/>
        <v>¤¤TVV__BU2__Produit7__TVV__Ville1__Vendeur7;B;C=I;MIN=0</v>
      </c>
      <c r="V10" s="1" t="str">
        <f t="shared" si="12"/>
        <v>¤¤TVV__BU2__Produit8__TVV__Ville1__Vendeur7;B;C=I;MIN=0</v>
      </c>
      <c r="W10" s="1" t="str">
        <f t="shared" si="12"/>
        <v>¤¤TVV__BU2__Produit9__TVV__Ville1__Vendeur7;B;C=I;MIN=0</v>
      </c>
      <c r="X10" s="1" t="str">
        <f t="shared" si="12"/>
        <v>¤¤TVV__BU2__Produit10__TVV__Ville1__Vendeur7;B;C=I;MIN=0</v>
      </c>
      <c r="Y10" s="9">
        <f t="shared" si="22"/>
        <v>0</v>
      </c>
      <c r="Z10" s="1" t="str">
        <f t="shared" si="13"/>
        <v>¤¤TVV__BU3__Produit1__TVV__Ville1__Vendeur7;B;C=I;MIN=0</v>
      </c>
      <c r="AA10" s="1" t="str">
        <f t="shared" si="13"/>
        <v>¤¤TVV__BU3__Produit2__TVV__Ville1__Vendeur7;B;C=I;MIN=0</v>
      </c>
      <c r="AB10" s="1" t="str">
        <f t="shared" si="13"/>
        <v>¤¤TVV__BU3__Produit3__TVV__Ville1__Vendeur7;B;C=I;MIN=0</v>
      </c>
      <c r="AC10" s="1" t="str">
        <f t="shared" si="13"/>
        <v>¤¤TVV__BU3__Produit4__TVV__Ville1__Vendeur7;B;C=I;MIN=0</v>
      </c>
      <c r="AD10" s="1" t="str">
        <f t="shared" si="13"/>
        <v>¤¤TVV__BU3__Produit5__TVV__Ville1__Vendeur7;B;C=I;MIN=0</v>
      </c>
      <c r="AE10" s="1" t="str">
        <f t="shared" si="13"/>
        <v>¤¤TVV__BU3__Produit6__TVV__Ville1__Vendeur7;B;C=I;MIN=0</v>
      </c>
      <c r="AF10" s="1" t="str">
        <f t="shared" si="13"/>
        <v>¤¤TVV__BU3__Produit7__TVV__Ville1__Vendeur7;B;C=I;MIN=0</v>
      </c>
      <c r="AG10" s="1" t="str">
        <f t="shared" si="13"/>
        <v>¤¤TVV__BU3__Produit8__TVV__Ville1__Vendeur7;B;C=I;MIN=0</v>
      </c>
      <c r="AH10" s="1" t="str">
        <f t="shared" si="13"/>
        <v>¤¤TVV__BU3__Produit9__TVV__Ville1__Vendeur7;B;C=I;MIN=0</v>
      </c>
      <c r="AI10" s="1" t="str">
        <f t="shared" si="13"/>
        <v>¤¤TVV__BU3__Produit10__TVV__Ville1__Vendeur7;B;C=I;MIN=0</v>
      </c>
      <c r="AJ10" s="9">
        <f t="shared" si="23"/>
        <v>0</v>
      </c>
      <c r="AK10" s="1" t="str">
        <f t="shared" si="14"/>
        <v>¤¤TVV__BU4__Produit1__TVV__Ville1__Vendeur7;B;C=I;MIN=0</v>
      </c>
      <c r="AL10" s="1" t="str">
        <f t="shared" si="14"/>
        <v>¤¤TVV__BU4__Produit2__TVV__Ville1__Vendeur7;B;C=I;MIN=0</v>
      </c>
      <c r="AM10" s="1" t="str">
        <f t="shared" si="14"/>
        <v>¤¤TVV__BU4__Produit3__TVV__Ville1__Vendeur7;B;C=I;MIN=0</v>
      </c>
      <c r="AN10" s="1" t="str">
        <f t="shared" si="14"/>
        <v>¤¤TVV__BU4__Produit4__TVV__Ville1__Vendeur7;B;C=I;MIN=0</v>
      </c>
      <c r="AO10" s="1" t="str">
        <f t="shared" si="14"/>
        <v>¤¤TVV__BU4__Produit5__TVV__Ville1__Vendeur7;B;C=I;MIN=0</v>
      </c>
      <c r="AP10" s="1" t="str">
        <f t="shared" si="14"/>
        <v>¤¤TVV__BU4__Produit6__TVV__Ville1__Vendeur7;B;C=I;MIN=0</v>
      </c>
      <c r="AQ10" s="1" t="str">
        <f t="shared" si="14"/>
        <v>¤¤TVV__BU4__Produit7__TVV__Ville1__Vendeur7;B;C=I;MIN=0</v>
      </c>
      <c r="AR10" s="1" t="str">
        <f t="shared" si="14"/>
        <v>¤¤TVV__BU4__Produit8__TVV__Ville1__Vendeur7;B;C=I;MIN=0</v>
      </c>
      <c r="AS10" s="1" t="str">
        <f t="shared" si="14"/>
        <v>¤¤TVV__BU4__Produit9__TVV__Ville1__Vendeur7;B;C=I;MIN=0</v>
      </c>
      <c r="AT10" s="1" t="str">
        <f t="shared" si="14"/>
        <v>¤¤TVV__BU4__Produit10__TVV__Ville1__Vendeur7;B;C=I;MIN=0</v>
      </c>
      <c r="AU10" s="9">
        <f t="shared" si="24"/>
        <v>0</v>
      </c>
      <c r="AV10" s="1" t="str">
        <f t="shared" si="15"/>
        <v>¤¤TVV__BU5__Produit1__TVV__Ville1__Vendeur7;B;C=I;MIN=0</v>
      </c>
      <c r="AW10" s="1" t="str">
        <f t="shared" si="15"/>
        <v>¤¤TVV__BU5__Produit2__TVV__Ville1__Vendeur7;B;C=I;MIN=0</v>
      </c>
      <c r="AX10" s="1" t="str">
        <f t="shared" si="15"/>
        <v>¤¤TVV__BU5__Produit3__TVV__Ville1__Vendeur7;B;C=I;MIN=0</v>
      </c>
      <c r="AY10" s="1" t="str">
        <f t="shared" si="15"/>
        <v>¤¤TVV__BU5__Produit4__TVV__Ville1__Vendeur7;B;C=I;MIN=0</v>
      </c>
      <c r="AZ10" s="1" t="str">
        <f t="shared" si="15"/>
        <v>¤¤TVV__BU5__Produit5__TVV__Ville1__Vendeur7;B;C=I;MIN=0</v>
      </c>
      <c r="BA10" s="1" t="str">
        <f t="shared" si="15"/>
        <v>¤¤TVV__BU5__Produit6__TVV__Ville1__Vendeur7;B;C=I;MIN=0</v>
      </c>
      <c r="BB10" s="1" t="str">
        <f t="shared" si="15"/>
        <v>¤¤TVV__BU5__Produit7__TVV__Ville1__Vendeur7;B;C=I;MIN=0</v>
      </c>
      <c r="BC10" s="1" t="str">
        <f t="shared" si="15"/>
        <v>¤¤TVV__BU5__Produit8__TVV__Ville1__Vendeur7;B;C=I;MIN=0</v>
      </c>
      <c r="BD10" s="1" t="str">
        <f t="shared" si="15"/>
        <v>¤¤TVV__BU5__Produit9__TVV__Ville1__Vendeur7;B;C=I;MIN=0</v>
      </c>
      <c r="BE10" s="1" t="str">
        <f t="shared" si="15"/>
        <v>¤¤TVV__BU5__Produit10__TVV__Ville1__Vendeur7;B;C=I;MIN=0</v>
      </c>
      <c r="BF10" s="9">
        <f t="shared" si="25"/>
        <v>0</v>
      </c>
      <c r="BG10" s="1" t="str">
        <f t="shared" si="16"/>
        <v>¤¤TVV__BU6__Produit1__TVV__Ville1__Vendeur7;B;C=I;MIN=0</v>
      </c>
      <c r="BH10" s="1" t="str">
        <f t="shared" si="16"/>
        <v>¤¤TVV__BU6__Produit2__TVV__Ville1__Vendeur7;B;C=I;MIN=0</v>
      </c>
      <c r="BI10" s="1" t="str">
        <f t="shared" si="16"/>
        <v>¤¤TVV__BU6__Produit3__TVV__Ville1__Vendeur7;B;C=I;MIN=0</v>
      </c>
      <c r="BJ10" s="1" t="str">
        <f t="shared" si="16"/>
        <v>¤¤TVV__BU6__Produit4__TVV__Ville1__Vendeur7;B;C=I;MIN=0</v>
      </c>
      <c r="BK10" s="1" t="str">
        <f t="shared" si="16"/>
        <v>¤¤TVV__BU6__Produit5__TVV__Ville1__Vendeur7;B;C=I;MIN=0</v>
      </c>
      <c r="BL10" s="1" t="str">
        <f t="shared" si="16"/>
        <v>¤¤TVV__BU6__Produit6__TVV__Ville1__Vendeur7;B;C=I;MIN=0</v>
      </c>
      <c r="BM10" s="1" t="str">
        <f t="shared" si="16"/>
        <v>¤¤TVV__BU6__Produit7__TVV__Ville1__Vendeur7;B;C=I;MIN=0</v>
      </c>
      <c r="BN10" s="1" t="str">
        <f t="shared" si="16"/>
        <v>¤¤TVV__BU6__Produit8__TVV__Ville1__Vendeur7;B;C=I;MIN=0</v>
      </c>
      <c r="BO10" s="1" t="str">
        <f t="shared" si="16"/>
        <v>¤¤TVV__BU6__Produit9__TVV__Ville1__Vendeur7;B;C=I;MIN=0</v>
      </c>
      <c r="BP10" s="1" t="str">
        <f t="shared" si="16"/>
        <v>¤¤TVV__BU6__Produit10__TVV__Ville1__Vendeur7;B;C=I;MIN=0</v>
      </c>
      <c r="BQ10" s="9">
        <f t="shared" si="26"/>
        <v>0</v>
      </c>
      <c r="BR10" s="1" t="str">
        <f t="shared" si="17"/>
        <v>¤¤TVV__BU7__Produit1__TVV__Ville1__Vendeur7;B;C=I;MIN=0</v>
      </c>
      <c r="BS10" s="1" t="str">
        <f t="shared" si="17"/>
        <v>¤¤TVV__BU7__Produit2__TVV__Ville1__Vendeur7;B;C=I;MIN=0</v>
      </c>
      <c r="BT10" s="1" t="str">
        <f t="shared" si="17"/>
        <v>¤¤TVV__BU7__Produit3__TVV__Ville1__Vendeur7;B;C=I;MIN=0</v>
      </c>
      <c r="BU10" s="1" t="str">
        <f t="shared" si="17"/>
        <v>¤¤TVV__BU7__Produit4__TVV__Ville1__Vendeur7;B;C=I;MIN=0</v>
      </c>
      <c r="BV10" s="1" t="str">
        <f t="shared" si="17"/>
        <v>¤¤TVV__BU7__Produit5__TVV__Ville1__Vendeur7;B;C=I;MIN=0</v>
      </c>
      <c r="BW10" s="1" t="str">
        <f t="shared" si="17"/>
        <v>¤¤TVV__BU7__Produit6__TVV__Ville1__Vendeur7;B;C=I;MIN=0</v>
      </c>
      <c r="BX10" s="1" t="str">
        <f t="shared" si="17"/>
        <v>¤¤TVV__BU7__Produit7__TVV__Ville1__Vendeur7;B;C=I;MIN=0</v>
      </c>
      <c r="BY10" s="1" t="str">
        <f t="shared" si="17"/>
        <v>¤¤TVV__BU7__Produit8__TVV__Ville1__Vendeur7;B;C=I;MIN=0</v>
      </c>
      <c r="BZ10" s="1" t="str">
        <f t="shared" si="17"/>
        <v>¤¤TVV__BU7__Produit9__TVV__Ville1__Vendeur7;B;C=I;MIN=0</v>
      </c>
      <c r="CA10" s="1" t="str">
        <f t="shared" si="17"/>
        <v>¤¤TVV__BU7__Produit10__TVV__Ville1__Vendeur7;B;C=I;MIN=0</v>
      </c>
      <c r="CB10" s="9">
        <f t="shared" si="27"/>
        <v>0</v>
      </c>
      <c r="CC10" s="1" t="str">
        <f t="shared" si="18"/>
        <v>¤¤TVV__BU8__Produit1__TVV__Ville1__Vendeur7;B;C=I;MIN=0</v>
      </c>
      <c r="CD10" s="1" t="str">
        <f t="shared" si="18"/>
        <v>¤¤TVV__BU8__Produit2__TVV__Ville1__Vendeur7;B;C=I;MIN=0</v>
      </c>
      <c r="CE10" s="1" t="str">
        <f t="shared" si="18"/>
        <v>¤¤TVV__BU8__Produit3__TVV__Ville1__Vendeur7;B;C=I;MIN=0</v>
      </c>
      <c r="CF10" s="1" t="str">
        <f t="shared" si="18"/>
        <v>¤¤TVV__BU8__Produit4__TVV__Ville1__Vendeur7;B;C=I;MIN=0</v>
      </c>
      <c r="CG10" s="1" t="str">
        <f t="shared" si="18"/>
        <v>¤¤TVV__BU8__Produit5__TVV__Ville1__Vendeur7;B;C=I;MIN=0</v>
      </c>
      <c r="CH10" s="1" t="str">
        <f t="shared" si="18"/>
        <v>¤¤TVV__BU8__Produit6__TVV__Ville1__Vendeur7;B;C=I;MIN=0</v>
      </c>
      <c r="CI10" s="1" t="str">
        <f t="shared" si="18"/>
        <v>¤¤TVV__BU8__Produit7__TVV__Ville1__Vendeur7;B;C=I;MIN=0</v>
      </c>
      <c r="CJ10" s="1" t="str">
        <f t="shared" si="18"/>
        <v>¤¤TVV__BU8__Produit8__TVV__Ville1__Vendeur7;B;C=I;MIN=0</v>
      </c>
      <c r="CK10" s="1" t="str">
        <f t="shared" si="18"/>
        <v>¤¤TVV__BU8__Produit9__TVV__Ville1__Vendeur7;B;C=I;MIN=0</v>
      </c>
      <c r="CL10" s="1" t="str">
        <f t="shared" si="18"/>
        <v>¤¤TVV__BU8__Produit10__TVV__Ville1__Vendeur7;B;C=I;MIN=0</v>
      </c>
      <c r="CM10" s="9">
        <f t="shared" si="28"/>
        <v>0</v>
      </c>
      <c r="CN10" s="1" t="str">
        <f t="shared" si="19"/>
        <v>¤¤TVV__BU9__Produit1__TVV__Ville1__Vendeur7;B;C=I;MIN=0</v>
      </c>
      <c r="CO10" s="1" t="str">
        <f t="shared" si="19"/>
        <v>¤¤TVV__BU9__Produit2__TVV__Ville1__Vendeur7;B;C=I;MIN=0</v>
      </c>
      <c r="CP10" s="1" t="str">
        <f t="shared" si="19"/>
        <v>¤¤TVV__BU9__Produit3__TVV__Ville1__Vendeur7;B;C=I;MIN=0</v>
      </c>
      <c r="CQ10" s="1" t="str">
        <f t="shared" si="19"/>
        <v>¤¤TVV__BU9__Produit4__TVV__Ville1__Vendeur7;B;C=I;MIN=0</v>
      </c>
      <c r="CR10" s="1" t="str">
        <f t="shared" si="19"/>
        <v>¤¤TVV__BU9__Produit5__TVV__Ville1__Vendeur7;B;C=I;MIN=0</v>
      </c>
      <c r="CS10" s="1" t="str">
        <f t="shared" si="19"/>
        <v>¤¤TVV__BU9__Produit6__TVV__Ville1__Vendeur7;B;C=I;MIN=0</v>
      </c>
      <c r="CT10" s="1" t="str">
        <f t="shared" si="19"/>
        <v>¤¤TVV__BU9__Produit7__TVV__Ville1__Vendeur7;B;C=I;MIN=0</v>
      </c>
      <c r="CU10" s="1" t="str">
        <f t="shared" si="19"/>
        <v>¤¤TVV__BU9__Produit8__TVV__Ville1__Vendeur7;B;C=I;MIN=0</v>
      </c>
      <c r="CV10" s="1" t="str">
        <f t="shared" si="19"/>
        <v>¤¤TVV__BU9__Produit9__TVV__Ville1__Vendeur7;B;C=I;MIN=0</v>
      </c>
      <c r="CW10" s="1" t="str">
        <f t="shared" si="19"/>
        <v>¤¤TVV__BU9__Produit10__TVV__Ville1__Vendeur7;B;C=I;MIN=0</v>
      </c>
      <c r="CX10" s="9">
        <f t="shared" si="29"/>
        <v>0</v>
      </c>
      <c r="CY10" s="1" t="str">
        <f t="shared" si="20"/>
        <v>¤¤TVV__BU10__Produit1__TVV__Ville1__Vendeur7;B;C=I;MIN=0</v>
      </c>
      <c r="CZ10" s="1" t="str">
        <f t="shared" si="20"/>
        <v>¤¤TVV__BU10__Produit2__TVV__Ville1__Vendeur7;B;C=I;MIN=0</v>
      </c>
      <c r="DA10" s="1" t="str">
        <f t="shared" si="20"/>
        <v>¤¤TVV__BU10__Produit3__TVV__Ville1__Vendeur7;B;C=I;MIN=0</v>
      </c>
      <c r="DB10" s="1" t="str">
        <f t="shared" si="20"/>
        <v>¤¤TVV__BU10__Produit4__TVV__Ville1__Vendeur7;B;C=I;MIN=0</v>
      </c>
      <c r="DC10" s="1" t="str">
        <f t="shared" si="20"/>
        <v>¤¤TVV__BU10__Produit5__TVV__Ville1__Vendeur7;B;C=I;MIN=0</v>
      </c>
      <c r="DD10" s="1" t="str">
        <f t="shared" si="20"/>
        <v>¤¤TVV__BU10__Produit6__TVV__Ville1__Vendeur7;B;C=I;MIN=0</v>
      </c>
      <c r="DE10" s="1" t="str">
        <f t="shared" si="20"/>
        <v>¤¤TVV__BU10__Produit7__TVV__Ville1__Vendeur7;B;C=I;MIN=0</v>
      </c>
      <c r="DF10" s="1" t="str">
        <f t="shared" si="20"/>
        <v>¤¤TVV__BU10__Produit8__TVV__Ville1__Vendeur7;B;C=I;MIN=0</v>
      </c>
      <c r="DG10" s="1" t="str">
        <f t="shared" si="20"/>
        <v>¤¤TVV__BU10__Produit9__TVV__Ville1__Vendeur7;B;C=I;MIN=0</v>
      </c>
      <c r="DH10" s="1" t="str">
        <f t="shared" si="20"/>
        <v>¤¤TVV__BU10__Produit10__TVV__Ville1__Vendeur7;B;C=I;MIN=0</v>
      </c>
      <c r="DI10" s="9">
        <f t="shared" si="30"/>
        <v>0</v>
      </c>
      <c r="DK10" t="e">
        <f t="shared" ca="1" si="31"/>
        <v>#NAME?</v>
      </c>
      <c r="DL10" t="b">
        <f>NOT(OR(IF(IFERROR(INDEX(B$4:B10,1,MATCH(DO10,DO$4:DO10,0))&lt;&gt;"",TRUE),OR(D130=1,C9&lt;&gt;""),FALSE),IF(DM10=1,FALSE,OR(B10&lt;&gt;"",C10&lt;&gt;"")),AND(DN10=1,IFERROR(INDEX(B$4:B10,1,MATCH(DO10-1,DO$4:DO10,0))&lt;&gt;"",DO10=1))))</f>
        <v>0</v>
      </c>
      <c r="DM10" s="8">
        <v>0</v>
      </c>
      <c r="DN10">
        <v>0</v>
      </c>
      <c r="DO10">
        <f>SUM(DN$4:DN10)</f>
        <v>1</v>
      </c>
      <c r="DQ10" s="7" t="str">
        <f t="shared" si="32"/>
        <v>TVV__Ville1</v>
      </c>
      <c r="DR10" t="s">
        <v>62</v>
      </c>
      <c r="DS10" s="7" t="str">
        <f t="shared" si="33"/>
        <v>TVV__Ville1__Vendeur7</v>
      </c>
    </row>
    <row r="11" spans="2:123" x14ac:dyDescent="0.3">
      <c r="B11" s="2"/>
      <c r="C11" s="1" t="str">
        <f t="shared" si="10"/>
        <v>¤¤TVV__Ville1__Vendeur8__Vendeur;B;TFMT</v>
      </c>
      <c r="D11" s="1" t="str">
        <f t="shared" si="11"/>
        <v>¤¤TVV__BU1__Produit1__TVV__Ville1__Vendeur8;B;C=I;MIN=0</v>
      </c>
      <c r="E11" s="1" t="str">
        <f t="shared" si="11"/>
        <v>¤¤TVV__BU1__Produit2__TVV__Ville1__Vendeur8;B;C=I;MIN=0</v>
      </c>
      <c r="F11" s="1" t="str">
        <f t="shared" si="11"/>
        <v>¤¤TVV__BU1__Produit3__TVV__Ville1__Vendeur8;B;C=I;MIN=0</v>
      </c>
      <c r="G11" s="1" t="str">
        <f t="shared" si="11"/>
        <v>¤¤TVV__BU1__Produit4__TVV__Ville1__Vendeur8;B;C=I;MIN=0</v>
      </c>
      <c r="H11" s="1" t="str">
        <f t="shared" si="11"/>
        <v>¤¤TVV__BU1__Produit5__TVV__Ville1__Vendeur8;B;C=I;MIN=0</v>
      </c>
      <c r="I11" s="1" t="str">
        <f t="shared" si="11"/>
        <v>¤¤TVV__BU1__Produit6__TVV__Ville1__Vendeur8;B;C=I;MIN=0</v>
      </c>
      <c r="J11" s="1" t="str">
        <f t="shared" si="11"/>
        <v>¤¤TVV__BU1__Produit7__TVV__Ville1__Vendeur8;B;C=I;MIN=0</v>
      </c>
      <c r="K11" s="1" t="str">
        <f t="shared" si="11"/>
        <v>¤¤TVV__BU1__Produit8__TVV__Ville1__Vendeur8;B;C=I;MIN=0</v>
      </c>
      <c r="L11" s="1" t="str">
        <f t="shared" si="11"/>
        <v>¤¤TVV__BU1__Produit9__TVV__Ville1__Vendeur8;B;C=I;MIN=0</v>
      </c>
      <c r="M11" s="1" t="str">
        <f t="shared" si="11"/>
        <v>¤¤TVV__BU1__Produit10__TVV__Ville1__Vendeur8;B;C=I;MIN=0</v>
      </c>
      <c r="N11" s="9">
        <f t="shared" si="21"/>
        <v>0</v>
      </c>
      <c r="O11" s="1" t="str">
        <f t="shared" si="12"/>
        <v>¤¤TVV__BU2__Produit1__TVV__Ville1__Vendeur8;B;C=I;MIN=0</v>
      </c>
      <c r="P11" s="1" t="str">
        <f t="shared" si="12"/>
        <v>¤¤TVV__BU2__Produit2__TVV__Ville1__Vendeur8;B;C=I;MIN=0</v>
      </c>
      <c r="Q11" s="1" t="str">
        <f t="shared" si="12"/>
        <v>¤¤TVV__BU2__Produit3__TVV__Ville1__Vendeur8;B;C=I;MIN=0</v>
      </c>
      <c r="R11" s="1" t="str">
        <f t="shared" si="12"/>
        <v>¤¤TVV__BU2__Produit4__TVV__Ville1__Vendeur8;B;C=I;MIN=0</v>
      </c>
      <c r="S11" s="1" t="str">
        <f t="shared" si="12"/>
        <v>¤¤TVV__BU2__Produit5__TVV__Ville1__Vendeur8;B;C=I;MIN=0</v>
      </c>
      <c r="T11" s="1" t="str">
        <f t="shared" si="12"/>
        <v>¤¤TVV__BU2__Produit6__TVV__Ville1__Vendeur8;B;C=I;MIN=0</v>
      </c>
      <c r="U11" s="1" t="str">
        <f t="shared" si="12"/>
        <v>¤¤TVV__BU2__Produit7__TVV__Ville1__Vendeur8;B;C=I;MIN=0</v>
      </c>
      <c r="V11" s="1" t="str">
        <f t="shared" si="12"/>
        <v>¤¤TVV__BU2__Produit8__TVV__Ville1__Vendeur8;B;C=I;MIN=0</v>
      </c>
      <c r="W11" s="1" t="str">
        <f t="shared" si="12"/>
        <v>¤¤TVV__BU2__Produit9__TVV__Ville1__Vendeur8;B;C=I;MIN=0</v>
      </c>
      <c r="X11" s="1" t="str">
        <f t="shared" si="12"/>
        <v>¤¤TVV__BU2__Produit10__TVV__Ville1__Vendeur8;B;C=I;MIN=0</v>
      </c>
      <c r="Y11" s="9">
        <f t="shared" si="22"/>
        <v>0</v>
      </c>
      <c r="Z11" s="1" t="str">
        <f t="shared" si="13"/>
        <v>¤¤TVV__BU3__Produit1__TVV__Ville1__Vendeur8;B;C=I;MIN=0</v>
      </c>
      <c r="AA11" s="1" t="str">
        <f t="shared" si="13"/>
        <v>¤¤TVV__BU3__Produit2__TVV__Ville1__Vendeur8;B;C=I;MIN=0</v>
      </c>
      <c r="AB11" s="1" t="str">
        <f t="shared" si="13"/>
        <v>¤¤TVV__BU3__Produit3__TVV__Ville1__Vendeur8;B;C=I;MIN=0</v>
      </c>
      <c r="AC11" s="1" t="str">
        <f t="shared" si="13"/>
        <v>¤¤TVV__BU3__Produit4__TVV__Ville1__Vendeur8;B;C=I;MIN=0</v>
      </c>
      <c r="AD11" s="1" t="str">
        <f t="shared" si="13"/>
        <v>¤¤TVV__BU3__Produit5__TVV__Ville1__Vendeur8;B;C=I;MIN=0</v>
      </c>
      <c r="AE11" s="1" t="str">
        <f t="shared" si="13"/>
        <v>¤¤TVV__BU3__Produit6__TVV__Ville1__Vendeur8;B;C=I;MIN=0</v>
      </c>
      <c r="AF11" s="1" t="str">
        <f t="shared" si="13"/>
        <v>¤¤TVV__BU3__Produit7__TVV__Ville1__Vendeur8;B;C=I;MIN=0</v>
      </c>
      <c r="AG11" s="1" t="str">
        <f t="shared" si="13"/>
        <v>¤¤TVV__BU3__Produit8__TVV__Ville1__Vendeur8;B;C=I;MIN=0</v>
      </c>
      <c r="AH11" s="1" t="str">
        <f t="shared" si="13"/>
        <v>¤¤TVV__BU3__Produit9__TVV__Ville1__Vendeur8;B;C=I;MIN=0</v>
      </c>
      <c r="AI11" s="1" t="str">
        <f t="shared" si="13"/>
        <v>¤¤TVV__BU3__Produit10__TVV__Ville1__Vendeur8;B;C=I;MIN=0</v>
      </c>
      <c r="AJ11" s="9">
        <f t="shared" si="23"/>
        <v>0</v>
      </c>
      <c r="AK11" s="1" t="str">
        <f t="shared" si="14"/>
        <v>¤¤TVV__BU4__Produit1__TVV__Ville1__Vendeur8;B;C=I;MIN=0</v>
      </c>
      <c r="AL11" s="1" t="str">
        <f t="shared" si="14"/>
        <v>¤¤TVV__BU4__Produit2__TVV__Ville1__Vendeur8;B;C=I;MIN=0</v>
      </c>
      <c r="AM11" s="1" t="str">
        <f t="shared" si="14"/>
        <v>¤¤TVV__BU4__Produit3__TVV__Ville1__Vendeur8;B;C=I;MIN=0</v>
      </c>
      <c r="AN11" s="1" t="str">
        <f t="shared" si="14"/>
        <v>¤¤TVV__BU4__Produit4__TVV__Ville1__Vendeur8;B;C=I;MIN=0</v>
      </c>
      <c r="AO11" s="1" t="str">
        <f t="shared" si="14"/>
        <v>¤¤TVV__BU4__Produit5__TVV__Ville1__Vendeur8;B;C=I;MIN=0</v>
      </c>
      <c r="AP11" s="1" t="str">
        <f t="shared" si="14"/>
        <v>¤¤TVV__BU4__Produit6__TVV__Ville1__Vendeur8;B;C=I;MIN=0</v>
      </c>
      <c r="AQ11" s="1" t="str">
        <f t="shared" si="14"/>
        <v>¤¤TVV__BU4__Produit7__TVV__Ville1__Vendeur8;B;C=I;MIN=0</v>
      </c>
      <c r="AR11" s="1" t="str">
        <f t="shared" si="14"/>
        <v>¤¤TVV__BU4__Produit8__TVV__Ville1__Vendeur8;B;C=I;MIN=0</v>
      </c>
      <c r="AS11" s="1" t="str">
        <f t="shared" si="14"/>
        <v>¤¤TVV__BU4__Produit9__TVV__Ville1__Vendeur8;B;C=I;MIN=0</v>
      </c>
      <c r="AT11" s="1" t="str">
        <f t="shared" si="14"/>
        <v>¤¤TVV__BU4__Produit10__TVV__Ville1__Vendeur8;B;C=I;MIN=0</v>
      </c>
      <c r="AU11" s="9">
        <f t="shared" si="24"/>
        <v>0</v>
      </c>
      <c r="AV11" s="1" t="str">
        <f t="shared" si="15"/>
        <v>¤¤TVV__BU5__Produit1__TVV__Ville1__Vendeur8;B;C=I;MIN=0</v>
      </c>
      <c r="AW11" s="1" t="str">
        <f t="shared" si="15"/>
        <v>¤¤TVV__BU5__Produit2__TVV__Ville1__Vendeur8;B;C=I;MIN=0</v>
      </c>
      <c r="AX11" s="1" t="str">
        <f t="shared" si="15"/>
        <v>¤¤TVV__BU5__Produit3__TVV__Ville1__Vendeur8;B;C=I;MIN=0</v>
      </c>
      <c r="AY11" s="1" t="str">
        <f t="shared" si="15"/>
        <v>¤¤TVV__BU5__Produit4__TVV__Ville1__Vendeur8;B;C=I;MIN=0</v>
      </c>
      <c r="AZ11" s="1" t="str">
        <f t="shared" si="15"/>
        <v>¤¤TVV__BU5__Produit5__TVV__Ville1__Vendeur8;B;C=I;MIN=0</v>
      </c>
      <c r="BA11" s="1" t="str">
        <f t="shared" si="15"/>
        <v>¤¤TVV__BU5__Produit6__TVV__Ville1__Vendeur8;B;C=I;MIN=0</v>
      </c>
      <c r="BB11" s="1" t="str">
        <f t="shared" si="15"/>
        <v>¤¤TVV__BU5__Produit7__TVV__Ville1__Vendeur8;B;C=I;MIN=0</v>
      </c>
      <c r="BC11" s="1" t="str">
        <f t="shared" si="15"/>
        <v>¤¤TVV__BU5__Produit8__TVV__Ville1__Vendeur8;B;C=I;MIN=0</v>
      </c>
      <c r="BD11" s="1" t="str">
        <f t="shared" si="15"/>
        <v>¤¤TVV__BU5__Produit9__TVV__Ville1__Vendeur8;B;C=I;MIN=0</v>
      </c>
      <c r="BE11" s="1" t="str">
        <f t="shared" si="15"/>
        <v>¤¤TVV__BU5__Produit10__TVV__Ville1__Vendeur8;B;C=I;MIN=0</v>
      </c>
      <c r="BF11" s="9">
        <f t="shared" si="25"/>
        <v>0</v>
      </c>
      <c r="BG11" s="1" t="str">
        <f t="shared" si="16"/>
        <v>¤¤TVV__BU6__Produit1__TVV__Ville1__Vendeur8;B;C=I;MIN=0</v>
      </c>
      <c r="BH11" s="1" t="str">
        <f t="shared" si="16"/>
        <v>¤¤TVV__BU6__Produit2__TVV__Ville1__Vendeur8;B;C=I;MIN=0</v>
      </c>
      <c r="BI11" s="1" t="str">
        <f t="shared" si="16"/>
        <v>¤¤TVV__BU6__Produit3__TVV__Ville1__Vendeur8;B;C=I;MIN=0</v>
      </c>
      <c r="BJ11" s="1" t="str">
        <f t="shared" si="16"/>
        <v>¤¤TVV__BU6__Produit4__TVV__Ville1__Vendeur8;B;C=I;MIN=0</v>
      </c>
      <c r="BK11" s="1" t="str">
        <f t="shared" si="16"/>
        <v>¤¤TVV__BU6__Produit5__TVV__Ville1__Vendeur8;B;C=I;MIN=0</v>
      </c>
      <c r="BL11" s="1" t="str">
        <f t="shared" si="16"/>
        <v>¤¤TVV__BU6__Produit6__TVV__Ville1__Vendeur8;B;C=I;MIN=0</v>
      </c>
      <c r="BM11" s="1" t="str">
        <f t="shared" si="16"/>
        <v>¤¤TVV__BU6__Produit7__TVV__Ville1__Vendeur8;B;C=I;MIN=0</v>
      </c>
      <c r="BN11" s="1" t="str">
        <f t="shared" si="16"/>
        <v>¤¤TVV__BU6__Produit8__TVV__Ville1__Vendeur8;B;C=I;MIN=0</v>
      </c>
      <c r="BO11" s="1" t="str">
        <f t="shared" si="16"/>
        <v>¤¤TVV__BU6__Produit9__TVV__Ville1__Vendeur8;B;C=I;MIN=0</v>
      </c>
      <c r="BP11" s="1" t="str">
        <f t="shared" si="16"/>
        <v>¤¤TVV__BU6__Produit10__TVV__Ville1__Vendeur8;B;C=I;MIN=0</v>
      </c>
      <c r="BQ11" s="9">
        <f t="shared" si="26"/>
        <v>0</v>
      </c>
      <c r="BR11" s="1" t="str">
        <f t="shared" si="17"/>
        <v>¤¤TVV__BU7__Produit1__TVV__Ville1__Vendeur8;B;C=I;MIN=0</v>
      </c>
      <c r="BS11" s="1" t="str">
        <f t="shared" si="17"/>
        <v>¤¤TVV__BU7__Produit2__TVV__Ville1__Vendeur8;B;C=I;MIN=0</v>
      </c>
      <c r="BT11" s="1" t="str">
        <f t="shared" si="17"/>
        <v>¤¤TVV__BU7__Produit3__TVV__Ville1__Vendeur8;B;C=I;MIN=0</v>
      </c>
      <c r="BU11" s="1" t="str">
        <f t="shared" si="17"/>
        <v>¤¤TVV__BU7__Produit4__TVV__Ville1__Vendeur8;B;C=I;MIN=0</v>
      </c>
      <c r="BV11" s="1" t="str">
        <f t="shared" si="17"/>
        <v>¤¤TVV__BU7__Produit5__TVV__Ville1__Vendeur8;B;C=I;MIN=0</v>
      </c>
      <c r="BW11" s="1" t="str">
        <f t="shared" si="17"/>
        <v>¤¤TVV__BU7__Produit6__TVV__Ville1__Vendeur8;B;C=I;MIN=0</v>
      </c>
      <c r="BX11" s="1" t="str">
        <f t="shared" si="17"/>
        <v>¤¤TVV__BU7__Produit7__TVV__Ville1__Vendeur8;B;C=I;MIN=0</v>
      </c>
      <c r="BY11" s="1" t="str">
        <f t="shared" si="17"/>
        <v>¤¤TVV__BU7__Produit8__TVV__Ville1__Vendeur8;B;C=I;MIN=0</v>
      </c>
      <c r="BZ11" s="1" t="str">
        <f t="shared" si="17"/>
        <v>¤¤TVV__BU7__Produit9__TVV__Ville1__Vendeur8;B;C=I;MIN=0</v>
      </c>
      <c r="CA11" s="1" t="str">
        <f t="shared" si="17"/>
        <v>¤¤TVV__BU7__Produit10__TVV__Ville1__Vendeur8;B;C=I;MIN=0</v>
      </c>
      <c r="CB11" s="9">
        <f t="shared" si="27"/>
        <v>0</v>
      </c>
      <c r="CC11" s="1" t="str">
        <f t="shared" si="18"/>
        <v>¤¤TVV__BU8__Produit1__TVV__Ville1__Vendeur8;B;C=I;MIN=0</v>
      </c>
      <c r="CD11" s="1" t="str">
        <f t="shared" si="18"/>
        <v>¤¤TVV__BU8__Produit2__TVV__Ville1__Vendeur8;B;C=I;MIN=0</v>
      </c>
      <c r="CE11" s="1" t="str">
        <f t="shared" si="18"/>
        <v>¤¤TVV__BU8__Produit3__TVV__Ville1__Vendeur8;B;C=I;MIN=0</v>
      </c>
      <c r="CF11" s="1" t="str">
        <f t="shared" si="18"/>
        <v>¤¤TVV__BU8__Produit4__TVV__Ville1__Vendeur8;B;C=I;MIN=0</v>
      </c>
      <c r="CG11" s="1" t="str">
        <f t="shared" si="18"/>
        <v>¤¤TVV__BU8__Produit5__TVV__Ville1__Vendeur8;B;C=I;MIN=0</v>
      </c>
      <c r="CH11" s="1" t="str">
        <f t="shared" si="18"/>
        <v>¤¤TVV__BU8__Produit6__TVV__Ville1__Vendeur8;B;C=I;MIN=0</v>
      </c>
      <c r="CI11" s="1" t="str">
        <f t="shared" si="18"/>
        <v>¤¤TVV__BU8__Produit7__TVV__Ville1__Vendeur8;B;C=I;MIN=0</v>
      </c>
      <c r="CJ11" s="1" t="str">
        <f t="shared" si="18"/>
        <v>¤¤TVV__BU8__Produit8__TVV__Ville1__Vendeur8;B;C=I;MIN=0</v>
      </c>
      <c r="CK11" s="1" t="str">
        <f t="shared" si="18"/>
        <v>¤¤TVV__BU8__Produit9__TVV__Ville1__Vendeur8;B;C=I;MIN=0</v>
      </c>
      <c r="CL11" s="1" t="str">
        <f t="shared" si="18"/>
        <v>¤¤TVV__BU8__Produit10__TVV__Ville1__Vendeur8;B;C=I;MIN=0</v>
      </c>
      <c r="CM11" s="9">
        <f t="shared" si="28"/>
        <v>0</v>
      </c>
      <c r="CN11" s="1" t="str">
        <f t="shared" si="19"/>
        <v>¤¤TVV__BU9__Produit1__TVV__Ville1__Vendeur8;B;C=I;MIN=0</v>
      </c>
      <c r="CO11" s="1" t="str">
        <f t="shared" si="19"/>
        <v>¤¤TVV__BU9__Produit2__TVV__Ville1__Vendeur8;B;C=I;MIN=0</v>
      </c>
      <c r="CP11" s="1" t="str">
        <f t="shared" si="19"/>
        <v>¤¤TVV__BU9__Produit3__TVV__Ville1__Vendeur8;B;C=I;MIN=0</v>
      </c>
      <c r="CQ11" s="1" t="str">
        <f t="shared" si="19"/>
        <v>¤¤TVV__BU9__Produit4__TVV__Ville1__Vendeur8;B;C=I;MIN=0</v>
      </c>
      <c r="CR11" s="1" t="str">
        <f t="shared" si="19"/>
        <v>¤¤TVV__BU9__Produit5__TVV__Ville1__Vendeur8;B;C=I;MIN=0</v>
      </c>
      <c r="CS11" s="1" t="str">
        <f t="shared" si="19"/>
        <v>¤¤TVV__BU9__Produit6__TVV__Ville1__Vendeur8;B;C=I;MIN=0</v>
      </c>
      <c r="CT11" s="1" t="str">
        <f t="shared" si="19"/>
        <v>¤¤TVV__BU9__Produit7__TVV__Ville1__Vendeur8;B;C=I;MIN=0</v>
      </c>
      <c r="CU11" s="1" t="str">
        <f t="shared" si="19"/>
        <v>¤¤TVV__BU9__Produit8__TVV__Ville1__Vendeur8;B;C=I;MIN=0</v>
      </c>
      <c r="CV11" s="1" t="str">
        <f t="shared" si="19"/>
        <v>¤¤TVV__BU9__Produit9__TVV__Ville1__Vendeur8;B;C=I;MIN=0</v>
      </c>
      <c r="CW11" s="1" t="str">
        <f t="shared" si="19"/>
        <v>¤¤TVV__BU9__Produit10__TVV__Ville1__Vendeur8;B;C=I;MIN=0</v>
      </c>
      <c r="CX11" s="9">
        <f t="shared" si="29"/>
        <v>0</v>
      </c>
      <c r="CY11" s="1" t="str">
        <f t="shared" si="20"/>
        <v>¤¤TVV__BU10__Produit1__TVV__Ville1__Vendeur8;B;C=I;MIN=0</v>
      </c>
      <c r="CZ11" s="1" t="str">
        <f t="shared" si="20"/>
        <v>¤¤TVV__BU10__Produit2__TVV__Ville1__Vendeur8;B;C=I;MIN=0</v>
      </c>
      <c r="DA11" s="1" t="str">
        <f t="shared" si="20"/>
        <v>¤¤TVV__BU10__Produit3__TVV__Ville1__Vendeur8;B;C=I;MIN=0</v>
      </c>
      <c r="DB11" s="1" t="str">
        <f t="shared" si="20"/>
        <v>¤¤TVV__BU10__Produit4__TVV__Ville1__Vendeur8;B;C=I;MIN=0</v>
      </c>
      <c r="DC11" s="1" t="str">
        <f t="shared" si="20"/>
        <v>¤¤TVV__BU10__Produit5__TVV__Ville1__Vendeur8;B;C=I;MIN=0</v>
      </c>
      <c r="DD11" s="1" t="str">
        <f t="shared" si="20"/>
        <v>¤¤TVV__BU10__Produit6__TVV__Ville1__Vendeur8;B;C=I;MIN=0</v>
      </c>
      <c r="DE11" s="1" t="str">
        <f t="shared" si="20"/>
        <v>¤¤TVV__BU10__Produit7__TVV__Ville1__Vendeur8;B;C=I;MIN=0</v>
      </c>
      <c r="DF11" s="1" t="str">
        <f t="shared" si="20"/>
        <v>¤¤TVV__BU10__Produit8__TVV__Ville1__Vendeur8;B;C=I;MIN=0</v>
      </c>
      <c r="DG11" s="1" t="str">
        <f t="shared" si="20"/>
        <v>¤¤TVV__BU10__Produit9__TVV__Ville1__Vendeur8;B;C=I;MIN=0</v>
      </c>
      <c r="DH11" s="1" t="str">
        <f t="shared" si="20"/>
        <v>¤¤TVV__BU10__Produit10__TVV__Ville1__Vendeur8;B;C=I;MIN=0</v>
      </c>
      <c r="DI11" s="9">
        <f t="shared" si="30"/>
        <v>0</v>
      </c>
      <c r="DK11" t="e">
        <f t="shared" ca="1" si="31"/>
        <v>#NAME?</v>
      </c>
      <c r="DL11" t="b">
        <f>NOT(OR(IF(IFERROR(INDEX(B$4:B11,1,MATCH(DO11,DO$4:DO11,0))&lt;&gt;"",TRUE),OR(D131=1,C10&lt;&gt;""),FALSE),IF(DM11=1,FALSE,OR(B11&lt;&gt;"",C11&lt;&gt;"")),AND(DN11=1,IFERROR(INDEX(B$4:B11,1,MATCH(DO11-1,DO$4:DO11,0))&lt;&gt;"",DO11=1))))</f>
        <v>0</v>
      </c>
      <c r="DM11" s="8">
        <v>0</v>
      </c>
      <c r="DN11">
        <v>0</v>
      </c>
      <c r="DO11">
        <f>SUM(DN$4:DN11)</f>
        <v>1</v>
      </c>
      <c r="DQ11" s="7" t="str">
        <f t="shared" si="32"/>
        <v>TVV__Ville1</v>
      </c>
      <c r="DR11" t="s">
        <v>63</v>
      </c>
      <c r="DS11" s="7" t="str">
        <f t="shared" si="33"/>
        <v>TVV__Ville1__Vendeur8</v>
      </c>
    </row>
    <row r="12" spans="2:123" x14ac:dyDescent="0.3">
      <c r="B12" s="2"/>
      <c r="C12" s="1" t="str">
        <f t="shared" si="10"/>
        <v>¤¤TVV__Ville1__Vendeur9__Vendeur;B;TFMT</v>
      </c>
      <c r="D12" s="1" t="str">
        <f t="shared" si="11"/>
        <v>¤¤TVV__BU1__Produit1__TVV__Ville1__Vendeur9;B;C=I;MIN=0</v>
      </c>
      <c r="E12" s="1" t="str">
        <f t="shared" si="11"/>
        <v>¤¤TVV__BU1__Produit2__TVV__Ville1__Vendeur9;B;C=I;MIN=0</v>
      </c>
      <c r="F12" s="1" t="str">
        <f t="shared" si="11"/>
        <v>¤¤TVV__BU1__Produit3__TVV__Ville1__Vendeur9;B;C=I;MIN=0</v>
      </c>
      <c r="G12" s="1" t="str">
        <f t="shared" si="11"/>
        <v>¤¤TVV__BU1__Produit4__TVV__Ville1__Vendeur9;B;C=I;MIN=0</v>
      </c>
      <c r="H12" s="1" t="str">
        <f t="shared" si="11"/>
        <v>¤¤TVV__BU1__Produit5__TVV__Ville1__Vendeur9;B;C=I;MIN=0</v>
      </c>
      <c r="I12" s="1" t="str">
        <f t="shared" si="11"/>
        <v>¤¤TVV__BU1__Produit6__TVV__Ville1__Vendeur9;B;C=I;MIN=0</v>
      </c>
      <c r="J12" s="1" t="str">
        <f t="shared" si="11"/>
        <v>¤¤TVV__BU1__Produit7__TVV__Ville1__Vendeur9;B;C=I;MIN=0</v>
      </c>
      <c r="K12" s="1" t="str">
        <f t="shared" si="11"/>
        <v>¤¤TVV__BU1__Produit8__TVV__Ville1__Vendeur9;B;C=I;MIN=0</v>
      </c>
      <c r="L12" s="1" t="str">
        <f t="shared" si="11"/>
        <v>¤¤TVV__BU1__Produit9__TVV__Ville1__Vendeur9;B;C=I;MIN=0</v>
      </c>
      <c r="M12" s="1" t="str">
        <f t="shared" si="11"/>
        <v>¤¤TVV__BU1__Produit10__TVV__Ville1__Vendeur9;B;C=I;MIN=0</v>
      </c>
      <c r="N12" s="9">
        <f t="shared" si="21"/>
        <v>0</v>
      </c>
      <c r="O12" s="1" t="str">
        <f t="shared" si="12"/>
        <v>¤¤TVV__BU2__Produit1__TVV__Ville1__Vendeur9;B;C=I;MIN=0</v>
      </c>
      <c r="P12" s="1" t="str">
        <f t="shared" si="12"/>
        <v>¤¤TVV__BU2__Produit2__TVV__Ville1__Vendeur9;B;C=I;MIN=0</v>
      </c>
      <c r="Q12" s="1" t="str">
        <f t="shared" si="12"/>
        <v>¤¤TVV__BU2__Produit3__TVV__Ville1__Vendeur9;B;C=I;MIN=0</v>
      </c>
      <c r="R12" s="1" t="str">
        <f t="shared" si="12"/>
        <v>¤¤TVV__BU2__Produit4__TVV__Ville1__Vendeur9;B;C=I;MIN=0</v>
      </c>
      <c r="S12" s="1" t="str">
        <f t="shared" si="12"/>
        <v>¤¤TVV__BU2__Produit5__TVV__Ville1__Vendeur9;B;C=I;MIN=0</v>
      </c>
      <c r="T12" s="1" t="str">
        <f t="shared" si="12"/>
        <v>¤¤TVV__BU2__Produit6__TVV__Ville1__Vendeur9;B;C=I;MIN=0</v>
      </c>
      <c r="U12" s="1" t="str">
        <f t="shared" si="12"/>
        <v>¤¤TVV__BU2__Produit7__TVV__Ville1__Vendeur9;B;C=I;MIN=0</v>
      </c>
      <c r="V12" s="1" t="str">
        <f t="shared" si="12"/>
        <v>¤¤TVV__BU2__Produit8__TVV__Ville1__Vendeur9;B;C=I;MIN=0</v>
      </c>
      <c r="W12" s="1" t="str">
        <f t="shared" si="12"/>
        <v>¤¤TVV__BU2__Produit9__TVV__Ville1__Vendeur9;B;C=I;MIN=0</v>
      </c>
      <c r="X12" s="1" t="str">
        <f t="shared" si="12"/>
        <v>¤¤TVV__BU2__Produit10__TVV__Ville1__Vendeur9;B;C=I;MIN=0</v>
      </c>
      <c r="Y12" s="9">
        <f t="shared" si="22"/>
        <v>0</v>
      </c>
      <c r="Z12" s="1" t="str">
        <f t="shared" si="13"/>
        <v>¤¤TVV__BU3__Produit1__TVV__Ville1__Vendeur9;B;C=I;MIN=0</v>
      </c>
      <c r="AA12" s="1" t="str">
        <f t="shared" si="13"/>
        <v>¤¤TVV__BU3__Produit2__TVV__Ville1__Vendeur9;B;C=I;MIN=0</v>
      </c>
      <c r="AB12" s="1" t="str">
        <f t="shared" si="13"/>
        <v>¤¤TVV__BU3__Produit3__TVV__Ville1__Vendeur9;B;C=I;MIN=0</v>
      </c>
      <c r="AC12" s="1" t="str">
        <f t="shared" si="13"/>
        <v>¤¤TVV__BU3__Produit4__TVV__Ville1__Vendeur9;B;C=I;MIN=0</v>
      </c>
      <c r="AD12" s="1" t="str">
        <f t="shared" si="13"/>
        <v>¤¤TVV__BU3__Produit5__TVV__Ville1__Vendeur9;B;C=I;MIN=0</v>
      </c>
      <c r="AE12" s="1" t="str">
        <f t="shared" si="13"/>
        <v>¤¤TVV__BU3__Produit6__TVV__Ville1__Vendeur9;B;C=I;MIN=0</v>
      </c>
      <c r="AF12" s="1" t="str">
        <f t="shared" si="13"/>
        <v>¤¤TVV__BU3__Produit7__TVV__Ville1__Vendeur9;B;C=I;MIN=0</v>
      </c>
      <c r="AG12" s="1" t="str">
        <f t="shared" si="13"/>
        <v>¤¤TVV__BU3__Produit8__TVV__Ville1__Vendeur9;B;C=I;MIN=0</v>
      </c>
      <c r="AH12" s="1" t="str">
        <f t="shared" si="13"/>
        <v>¤¤TVV__BU3__Produit9__TVV__Ville1__Vendeur9;B;C=I;MIN=0</v>
      </c>
      <c r="AI12" s="1" t="str">
        <f t="shared" si="13"/>
        <v>¤¤TVV__BU3__Produit10__TVV__Ville1__Vendeur9;B;C=I;MIN=0</v>
      </c>
      <c r="AJ12" s="9">
        <f t="shared" si="23"/>
        <v>0</v>
      </c>
      <c r="AK12" s="1" t="str">
        <f t="shared" si="14"/>
        <v>¤¤TVV__BU4__Produit1__TVV__Ville1__Vendeur9;B;C=I;MIN=0</v>
      </c>
      <c r="AL12" s="1" t="str">
        <f t="shared" si="14"/>
        <v>¤¤TVV__BU4__Produit2__TVV__Ville1__Vendeur9;B;C=I;MIN=0</v>
      </c>
      <c r="AM12" s="1" t="str">
        <f t="shared" si="14"/>
        <v>¤¤TVV__BU4__Produit3__TVV__Ville1__Vendeur9;B;C=I;MIN=0</v>
      </c>
      <c r="AN12" s="1" t="str">
        <f t="shared" si="14"/>
        <v>¤¤TVV__BU4__Produit4__TVV__Ville1__Vendeur9;B;C=I;MIN=0</v>
      </c>
      <c r="AO12" s="1" t="str">
        <f t="shared" si="14"/>
        <v>¤¤TVV__BU4__Produit5__TVV__Ville1__Vendeur9;B;C=I;MIN=0</v>
      </c>
      <c r="AP12" s="1" t="str">
        <f t="shared" si="14"/>
        <v>¤¤TVV__BU4__Produit6__TVV__Ville1__Vendeur9;B;C=I;MIN=0</v>
      </c>
      <c r="AQ12" s="1" t="str">
        <f t="shared" si="14"/>
        <v>¤¤TVV__BU4__Produit7__TVV__Ville1__Vendeur9;B;C=I;MIN=0</v>
      </c>
      <c r="AR12" s="1" t="str">
        <f t="shared" si="14"/>
        <v>¤¤TVV__BU4__Produit8__TVV__Ville1__Vendeur9;B;C=I;MIN=0</v>
      </c>
      <c r="AS12" s="1" t="str">
        <f t="shared" si="14"/>
        <v>¤¤TVV__BU4__Produit9__TVV__Ville1__Vendeur9;B;C=I;MIN=0</v>
      </c>
      <c r="AT12" s="1" t="str">
        <f t="shared" si="14"/>
        <v>¤¤TVV__BU4__Produit10__TVV__Ville1__Vendeur9;B;C=I;MIN=0</v>
      </c>
      <c r="AU12" s="9">
        <f t="shared" si="24"/>
        <v>0</v>
      </c>
      <c r="AV12" s="1" t="str">
        <f t="shared" si="15"/>
        <v>¤¤TVV__BU5__Produit1__TVV__Ville1__Vendeur9;B;C=I;MIN=0</v>
      </c>
      <c r="AW12" s="1" t="str">
        <f t="shared" si="15"/>
        <v>¤¤TVV__BU5__Produit2__TVV__Ville1__Vendeur9;B;C=I;MIN=0</v>
      </c>
      <c r="AX12" s="1" t="str">
        <f t="shared" si="15"/>
        <v>¤¤TVV__BU5__Produit3__TVV__Ville1__Vendeur9;B;C=I;MIN=0</v>
      </c>
      <c r="AY12" s="1" t="str">
        <f t="shared" si="15"/>
        <v>¤¤TVV__BU5__Produit4__TVV__Ville1__Vendeur9;B;C=I;MIN=0</v>
      </c>
      <c r="AZ12" s="1" t="str">
        <f t="shared" si="15"/>
        <v>¤¤TVV__BU5__Produit5__TVV__Ville1__Vendeur9;B;C=I;MIN=0</v>
      </c>
      <c r="BA12" s="1" t="str">
        <f t="shared" si="15"/>
        <v>¤¤TVV__BU5__Produit6__TVV__Ville1__Vendeur9;B;C=I;MIN=0</v>
      </c>
      <c r="BB12" s="1" t="str">
        <f t="shared" si="15"/>
        <v>¤¤TVV__BU5__Produit7__TVV__Ville1__Vendeur9;B;C=I;MIN=0</v>
      </c>
      <c r="BC12" s="1" t="str">
        <f t="shared" si="15"/>
        <v>¤¤TVV__BU5__Produit8__TVV__Ville1__Vendeur9;B;C=I;MIN=0</v>
      </c>
      <c r="BD12" s="1" t="str">
        <f t="shared" si="15"/>
        <v>¤¤TVV__BU5__Produit9__TVV__Ville1__Vendeur9;B;C=I;MIN=0</v>
      </c>
      <c r="BE12" s="1" t="str">
        <f t="shared" si="15"/>
        <v>¤¤TVV__BU5__Produit10__TVV__Ville1__Vendeur9;B;C=I;MIN=0</v>
      </c>
      <c r="BF12" s="9">
        <f t="shared" si="25"/>
        <v>0</v>
      </c>
      <c r="BG12" s="1" t="str">
        <f t="shared" si="16"/>
        <v>¤¤TVV__BU6__Produit1__TVV__Ville1__Vendeur9;B;C=I;MIN=0</v>
      </c>
      <c r="BH12" s="1" t="str">
        <f t="shared" si="16"/>
        <v>¤¤TVV__BU6__Produit2__TVV__Ville1__Vendeur9;B;C=I;MIN=0</v>
      </c>
      <c r="BI12" s="1" t="str">
        <f t="shared" si="16"/>
        <v>¤¤TVV__BU6__Produit3__TVV__Ville1__Vendeur9;B;C=I;MIN=0</v>
      </c>
      <c r="BJ12" s="1" t="str">
        <f t="shared" si="16"/>
        <v>¤¤TVV__BU6__Produit4__TVV__Ville1__Vendeur9;B;C=I;MIN=0</v>
      </c>
      <c r="BK12" s="1" t="str">
        <f t="shared" si="16"/>
        <v>¤¤TVV__BU6__Produit5__TVV__Ville1__Vendeur9;B;C=I;MIN=0</v>
      </c>
      <c r="BL12" s="1" t="str">
        <f t="shared" si="16"/>
        <v>¤¤TVV__BU6__Produit6__TVV__Ville1__Vendeur9;B;C=I;MIN=0</v>
      </c>
      <c r="BM12" s="1" t="str">
        <f t="shared" si="16"/>
        <v>¤¤TVV__BU6__Produit7__TVV__Ville1__Vendeur9;B;C=I;MIN=0</v>
      </c>
      <c r="BN12" s="1" t="str">
        <f t="shared" si="16"/>
        <v>¤¤TVV__BU6__Produit8__TVV__Ville1__Vendeur9;B;C=I;MIN=0</v>
      </c>
      <c r="BO12" s="1" t="str">
        <f t="shared" si="16"/>
        <v>¤¤TVV__BU6__Produit9__TVV__Ville1__Vendeur9;B;C=I;MIN=0</v>
      </c>
      <c r="BP12" s="1" t="str">
        <f t="shared" si="16"/>
        <v>¤¤TVV__BU6__Produit10__TVV__Ville1__Vendeur9;B;C=I;MIN=0</v>
      </c>
      <c r="BQ12" s="9">
        <f t="shared" si="26"/>
        <v>0</v>
      </c>
      <c r="BR12" s="1" t="str">
        <f t="shared" si="17"/>
        <v>¤¤TVV__BU7__Produit1__TVV__Ville1__Vendeur9;B;C=I;MIN=0</v>
      </c>
      <c r="BS12" s="1" t="str">
        <f t="shared" si="17"/>
        <v>¤¤TVV__BU7__Produit2__TVV__Ville1__Vendeur9;B;C=I;MIN=0</v>
      </c>
      <c r="BT12" s="1" t="str">
        <f t="shared" si="17"/>
        <v>¤¤TVV__BU7__Produit3__TVV__Ville1__Vendeur9;B;C=I;MIN=0</v>
      </c>
      <c r="BU12" s="1" t="str">
        <f t="shared" si="17"/>
        <v>¤¤TVV__BU7__Produit4__TVV__Ville1__Vendeur9;B;C=I;MIN=0</v>
      </c>
      <c r="BV12" s="1" t="str">
        <f t="shared" si="17"/>
        <v>¤¤TVV__BU7__Produit5__TVV__Ville1__Vendeur9;B;C=I;MIN=0</v>
      </c>
      <c r="BW12" s="1" t="str">
        <f t="shared" si="17"/>
        <v>¤¤TVV__BU7__Produit6__TVV__Ville1__Vendeur9;B;C=I;MIN=0</v>
      </c>
      <c r="BX12" s="1" t="str">
        <f t="shared" si="17"/>
        <v>¤¤TVV__BU7__Produit7__TVV__Ville1__Vendeur9;B;C=I;MIN=0</v>
      </c>
      <c r="BY12" s="1" t="str">
        <f t="shared" si="17"/>
        <v>¤¤TVV__BU7__Produit8__TVV__Ville1__Vendeur9;B;C=I;MIN=0</v>
      </c>
      <c r="BZ12" s="1" t="str">
        <f t="shared" si="17"/>
        <v>¤¤TVV__BU7__Produit9__TVV__Ville1__Vendeur9;B;C=I;MIN=0</v>
      </c>
      <c r="CA12" s="1" t="str">
        <f t="shared" si="17"/>
        <v>¤¤TVV__BU7__Produit10__TVV__Ville1__Vendeur9;B;C=I;MIN=0</v>
      </c>
      <c r="CB12" s="9">
        <f t="shared" si="27"/>
        <v>0</v>
      </c>
      <c r="CC12" s="1" t="str">
        <f t="shared" si="18"/>
        <v>¤¤TVV__BU8__Produit1__TVV__Ville1__Vendeur9;B;C=I;MIN=0</v>
      </c>
      <c r="CD12" s="1" t="str">
        <f t="shared" si="18"/>
        <v>¤¤TVV__BU8__Produit2__TVV__Ville1__Vendeur9;B;C=I;MIN=0</v>
      </c>
      <c r="CE12" s="1" t="str">
        <f t="shared" si="18"/>
        <v>¤¤TVV__BU8__Produit3__TVV__Ville1__Vendeur9;B;C=I;MIN=0</v>
      </c>
      <c r="CF12" s="1" t="str">
        <f t="shared" si="18"/>
        <v>¤¤TVV__BU8__Produit4__TVV__Ville1__Vendeur9;B;C=I;MIN=0</v>
      </c>
      <c r="CG12" s="1" t="str">
        <f t="shared" si="18"/>
        <v>¤¤TVV__BU8__Produit5__TVV__Ville1__Vendeur9;B;C=I;MIN=0</v>
      </c>
      <c r="CH12" s="1" t="str">
        <f t="shared" si="18"/>
        <v>¤¤TVV__BU8__Produit6__TVV__Ville1__Vendeur9;B;C=I;MIN=0</v>
      </c>
      <c r="CI12" s="1" t="str">
        <f t="shared" si="18"/>
        <v>¤¤TVV__BU8__Produit7__TVV__Ville1__Vendeur9;B;C=I;MIN=0</v>
      </c>
      <c r="CJ12" s="1" t="str">
        <f t="shared" si="18"/>
        <v>¤¤TVV__BU8__Produit8__TVV__Ville1__Vendeur9;B;C=I;MIN=0</v>
      </c>
      <c r="CK12" s="1" t="str">
        <f t="shared" si="18"/>
        <v>¤¤TVV__BU8__Produit9__TVV__Ville1__Vendeur9;B;C=I;MIN=0</v>
      </c>
      <c r="CL12" s="1" t="str">
        <f t="shared" si="18"/>
        <v>¤¤TVV__BU8__Produit10__TVV__Ville1__Vendeur9;B;C=I;MIN=0</v>
      </c>
      <c r="CM12" s="9">
        <f t="shared" si="28"/>
        <v>0</v>
      </c>
      <c r="CN12" s="1" t="str">
        <f t="shared" si="19"/>
        <v>¤¤TVV__BU9__Produit1__TVV__Ville1__Vendeur9;B;C=I;MIN=0</v>
      </c>
      <c r="CO12" s="1" t="str">
        <f t="shared" si="19"/>
        <v>¤¤TVV__BU9__Produit2__TVV__Ville1__Vendeur9;B;C=I;MIN=0</v>
      </c>
      <c r="CP12" s="1" t="str">
        <f t="shared" si="19"/>
        <v>¤¤TVV__BU9__Produit3__TVV__Ville1__Vendeur9;B;C=I;MIN=0</v>
      </c>
      <c r="CQ12" s="1" t="str">
        <f t="shared" si="19"/>
        <v>¤¤TVV__BU9__Produit4__TVV__Ville1__Vendeur9;B;C=I;MIN=0</v>
      </c>
      <c r="CR12" s="1" t="str">
        <f t="shared" si="19"/>
        <v>¤¤TVV__BU9__Produit5__TVV__Ville1__Vendeur9;B;C=I;MIN=0</v>
      </c>
      <c r="CS12" s="1" t="str">
        <f t="shared" si="19"/>
        <v>¤¤TVV__BU9__Produit6__TVV__Ville1__Vendeur9;B;C=I;MIN=0</v>
      </c>
      <c r="CT12" s="1" t="str">
        <f t="shared" si="19"/>
        <v>¤¤TVV__BU9__Produit7__TVV__Ville1__Vendeur9;B;C=I;MIN=0</v>
      </c>
      <c r="CU12" s="1" t="str">
        <f t="shared" si="19"/>
        <v>¤¤TVV__BU9__Produit8__TVV__Ville1__Vendeur9;B;C=I;MIN=0</v>
      </c>
      <c r="CV12" s="1" t="str">
        <f t="shared" si="19"/>
        <v>¤¤TVV__BU9__Produit9__TVV__Ville1__Vendeur9;B;C=I;MIN=0</v>
      </c>
      <c r="CW12" s="1" t="str">
        <f t="shared" si="19"/>
        <v>¤¤TVV__BU9__Produit10__TVV__Ville1__Vendeur9;B;C=I;MIN=0</v>
      </c>
      <c r="CX12" s="9">
        <f t="shared" si="29"/>
        <v>0</v>
      </c>
      <c r="CY12" s="1" t="str">
        <f t="shared" si="20"/>
        <v>¤¤TVV__BU10__Produit1__TVV__Ville1__Vendeur9;B;C=I;MIN=0</v>
      </c>
      <c r="CZ12" s="1" t="str">
        <f t="shared" si="20"/>
        <v>¤¤TVV__BU10__Produit2__TVV__Ville1__Vendeur9;B;C=I;MIN=0</v>
      </c>
      <c r="DA12" s="1" t="str">
        <f t="shared" si="20"/>
        <v>¤¤TVV__BU10__Produit3__TVV__Ville1__Vendeur9;B;C=I;MIN=0</v>
      </c>
      <c r="DB12" s="1" t="str">
        <f t="shared" si="20"/>
        <v>¤¤TVV__BU10__Produit4__TVV__Ville1__Vendeur9;B;C=I;MIN=0</v>
      </c>
      <c r="DC12" s="1" t="str">
        <f t="shared" si="20"/>
        <v>¤¤TVV__BU10__Produit5__TVV__Ville1__Vendeur9;B;C=I;MIN=0</v>
      </c>
      <c r="DD12" s="1" t="str">
        <f t="shared" si="20"/>
        <v>¤¤TVV__BU10__Produit6__TVV__Ville1__Vendeur9;B;C=I;MIN=0</v>
      </c>
      <c r="DE12" s="1" t="str">
        <f t="shared" si="20"/>
        <v>¤¤TVV__BU10__Produit7__TVV__Ville1__Vendeur9;B;C=I;MIN=0</v>
      </c>
      <c r="DF12" s="1" t="str">
        <f t="shared" si="20"/>
        <v>¤¤TVV__BU10__Produit8__TVV__Ville1__Vendeur9;B;C=I;MIN=0</v>
      </c>
      <c r="DG12" s="1" t="str">
        <f t="shared" si="20"/>
        <v>¤¤TVV__BU10__Produit9__TVV__Ville1__Vendeur9;B;C=I;MIN=0</v>
      </c>
      <c r="DH12" s="1" t="str">
        <f t="shared" si="20"/>
        <v>¤¤TVV__BU10__Produit10__TVV__Ville1__Vendeur9;B;C=I;MIN=0</v>
      </c>
      <c r="DI12" s="9">
        <f t="shared" si="30"/>
        <v>0</v>
      </c>
      <c r="DK12" t="e">
        <f t="shared" ca="1" si="31"/>
        <v>#NAME?</v>
      </c>
      <c r="DL12" t="b">
        <f>NOT(OR(IF(IFERROR(INDEX(B$4:B12,1,MATCH(DO12,DO$4:DO12,0))&lt;&gt;"",TRUE),OR(D132=1,C11&lt;&gt;""),FALSE),IF(DM12=1,FALSE,OR(B12&lt;&gt;"",C12&lt;&gt;"")),AND(DN12=1,IFERROR(INDEX(B$4:B12,1,MATCH(DO12-1,DO$4:DO12,0))&lt;&gt;"",DO12=1))))</f>
        <v>0</v>
      </c>
      <c r="DM12" s="8">
        <v>0</v>
      </c>
      <c r="DN12">
        <v>0</v>
      </c>
      <c r="DO12">
        <f>SUM(DN$4:DN12)</f>
        <v>1</v>
      </c>
      <c r="DQ12" s="7" t="str">
        <f t="shared" si="32"/>
        <v>TVV__Ville1</v>
      </c>
      <c r="DR12" t="s">
        <v>64</v>
      </c>
      <c r="DS12" s="7" t="str">
        <f t="shared" si="33"/>
        <v>TVV__Ville1__Vendeur9</v>
      </c>
    </row>
    <row r="13" spans="2:123" x14ac:dyDescent="0.3">
      <c r="B13" s="2"/>
      <c r="C13" s="1" t="str">
        <f t="shared" si="10"/>
        <v>¤¤TVV__Ville1__Vendeur10__Vendeur;B;TFMT</v>
      </c>
      <c r="D13" s="1" t="str">
        <f t="shared" si="11"/>
        <v>¤¤TVV__BU1__Produit1__TVV__Ville1__Vendeur10;B;C=I;MIN=0</v>
      </c>
      <c r="E13" s="1" t="str">
        <f t="shared" si="11"/>
        <v>¤¤TVV__BU1__Produit2__TVV__Ville1__Vendeur10;B;C=I;MIN=0</v>
      </c>
      <c r="F13" s="1" t="str">
        <f t="shared" si="11"/>
        <v>¤¤TVV__BU1__Produit3__TVV__Ville1__Vendeur10;B;C=I;MIN=0</v>
      </c>
      <c r="G13" s="1" t="str">
        <f t="shared" si="11"/>
        <v>¤¤TVV__BU1__Produit4__TVV__Ville1__Vendeur10;B;C=I;MIN=0</v>
      </c>
      <c r="H13" s="1" t="str">
        <f t="shared" si="11"/>
        <v>¤¤TVV__BU1__Produit5__TVV__Ville1__Vendeur10;B;C=I;MIN=0</v>
      </c>
      <c r="I13" s="1" t="str">
        <f t="shared" si="11"/>
        <v>¤¤TVV__BU1__Produit6__TVV__Ville1__Vendeur10;B;C=I;MIN=0</v>
      </c>
      <c r="J13" s="1" t="str">
        <f t="shared" si="11"/>
        <v>¤¤TVV__BU1__Produit7__TVV__Ville1__Vendeur10;B;C=I;MIN=0</v>
      </c>
      <c r="K13" s="1" t="str">
        <f t="shared" si="11"/>
        <v>¤¤TVV__BU1__Produit8__TVV__Ville1__Vendeur10;B;C=I;MIN=0</v>
      </c>
      <c r="L13" s="1" t="str">
        <f t="shared" si="11"/>
        <v>¤¤TVV__BU1__Produit9__TVV__Ville1__Vendeur10;B;C=I;MIN=0</v>
      </c>
      <c r="M13" s="1" t="str">
        <f t="shared" si="11"/>
        <v>¤¤TVV__BU1__Produit10__TVV__Ville1__Vendeur10;B;C=I;MIN=0</v>
      </c>
      <c r="N13" s="9">
        <f t="shared" si="21"/>
        <v>0</v>
      </c>
      <c r="O13" s="1" t="str">
        <f t="shared" si="12"/>
        <v>¤¤TVV__BU2__Produit1__TVV__Ville1__Vendeur10;B;C=I;MIN=0</v>
      </c>
      <c r="P13" s="1" t="str">
        <f t="shared" si="12"/>
        <v>¤¤TVV__BU2__Produit2__TVV__Ville1__Vendeur10;B;C=I;MIN=0</v>
      </c>
      <c r="Q13" s="1" t="str">
        <f t="shared" si="12"/>
        <v>¤¤TVV__BU2__Produit3__TVV__Ville1__Vendeur10;B;C=I;MIN=0</v>
      </c>
      <c r="R13" s="1" t="str">
        <f t="shared" si="12"/>
        <v>¤¤TVV__BU2__Produit4__TVV__Ville1__Vendeur10;B;C=I;MIN=0</v>
      </c>
      <c r="S13" s="1" t="str">
        <f t="shared" si="12"/>
        <v>¤¤TVV__BU2__Produit5__TVV__Ville1__Vendeur10;B;C=I;MIN=0</v>
      </c>
      <c r="T13" s="1" t="str">
        <f t="shared" si="12"/>
        <v>¤¤TVV__BU2__Produit6__TVV__Ville1__Vendeur10;B;C=I;MIN=0</v>
      </c>
      <c r="U13" s="1" t="str">
        <f t="shared" si="12"/>
        <v>¤¤TVV__BU2__Produit7__TVV__Ville1__Vendeur10;B;C=I;MIN=0</v>
      </c>
      <c r="V13" s="1" t="str">
        <f t="shared" si="12"/>
        <v>¤¤TVV__BU2__Produit8__TVV__Ville1__Vendeur10;B;C=I;MIN=0</v>
      </c>
      <c r="W13" s="1" t="str">
        <f t="shared" si="12"/>
        <v>¤¤TVV__BU2__Produit9__TVV__Ville1__Vendeur10;B;C=I;MIN=0</v>
      </c>
      <c r="X13" s="1" t="str">
        <f t="shared" si="12"/>
        <v>¤¤TVV__BU2__Produit10__TVV__Ville1__Vendeur10;B;C=I;MIN=0</v>
      </c>
      <c r="Y13" s="9">
        <f t="shared" si="22"/>
        <v>0</v>
      </c>
      <c r="Z13" s="1" t="str">
        <f t="shared" si="13"/>
        <v>¤¤TVV__BU3__Produit1__TVV__Ville1__Vendeur10;B;C=I;MIN=0</v>
      </c>
      <c r="AA13" s="1" t="str">
        <f t="shared" si="13"/>
        <v>¤¤TVV__BU3__Produit2__TVV__Ville1__Vendeur10;B;C=I;MIN=0</v>
      </c>
      <c r="AB13" s="1" t="str">
        <f t="shared" si="13"/>
        <v>¤¤TVV__BU3__Produit3__TVV__Ville1__Vendeur10;B;C=I;MIN=0</v>
      </c>
      <c r="AC13" s="1" t="str">
        <f t="shared" si="13"/>
        <v>¤¤TVV__BU3__Produit4__TVV__Ville1__Vendeur10;B;C=I;MIN=0</v>
      </c>
      <c r="AD13" s="1" t="str">
        <f t="shared" si="13"/>
        <v>¤¤TVV__BU3__Produit5__TVV__Ville1__Vendeur10;B;C=I;MIN=0</v>
      </c>
      <c r="AE13" s="1" t="str">
        <f t="shared" si="13"/>
        <v>¤¤TVV__BU3__Produit6__TVV__Ville1__Vendeur10;B;C=I;MIN=0</v>
      </c>
      <c r="AF13" s="1" t="str">
        <f t="shared" si="13"/>
        <v>¤¤TVV__BU3__Produit7__TVV__Ville1__Vendeur10;B;C=I;MIN=0</v>
      </c>
      <c r="AG13" s="1" t="str">
        <f t="shared" si="13"/>
        <v>¤¤TVV__BU3__Produit8__TVV__Ville1__Vendeur10;B;C=I;MIN=0</v>
      </c>
      <c r="AH13" s="1" t="str">
        <f t="shared" si="13"/>
        <v>¤¤TVV__BU3__Produit9__TVV__Ville1__Vendeur10;B;C=I;MIN=0</v>
      </c>
      <c r="AI13" s="1" t="str">
        <f t="shared" si="13"/>
        <v>¤¤TVV__BU3__Produit10__TVV__Ville1__Vendeur10;B;C=I;MIN=0</v>
      </c>
      <c r="AJ13" s="9">
        <f t="shared" si="23"/>
        <v>0</v>
      </c>
      <c r="AK13" s="1" t="str">
        <f t="shared" si="14"/>
        <v>¤¤TVV__BU4__Produit1__TVV__Ville1__Vendeur10;B;C=I;MIN=0</v>
      </c>
      <c r="AL13" s="1" t="str">
        <f t="shared" si="14"/>
        <v>¤¤TVV__BU4__Produit2__TVV__Ville1__Vendeur10;B;C=I;MIN=0</v>
      </c>
      <c r="AM13" s="1" t="str">
        <f t="shared" si="14"/>
        <v>¤¤TVV__BU4__Produit3__TVV__Ville1__Vendeur10;B;C=I;MIN=0</v>
      </c>
      <c r="AN13" s="1" t="str">
        <f t="shared" si="14"/>
        <v>¤¤TVV__BU4__Produit4__TVV__Ville1__Vendeur10;B;C=I;MIN=0</v>
      </c>
      <c r="AO13" s="1" t="str">
        <f t="shared" si="14"/>
        <v>¤¤TVV__BU4__Produit5__TVV__Ville1__Vendeur10;B;C=I;MIN=0</v>
      </c>
      <c r="AP13" s="1" t="str">
        <f t="shared" si="14"/>
        <v>¤¤TVV__BU4__Produit6__TVV__Ville1__Vendeur10;B;C=I;MIN=0</v>
      </c>
      <c r="AQ13" s="1" t="str">
        <f t="shared" si="14"/>
        <v>¤¤TVV__BU4__Produit7__TVV__Ville1__Vendeur10;B;C=I;MIN=0</v>
      </c>
      <c r="AR13" s="1" t="str">
        <f t="shared" si="14"/>
        <v>¤¤TVV__BU4__Produit8__TVV__Ville1__Vendeur10;B;C=I;MIN=0</v>
      </c>
      <c r="AS13" s="1" t="str">
        <f t="shared" si="14"/>
        <v>¤¤TVV__BU4__Produit9__TVV__Ville1__Vendeur10;B;C=I;MIN=0</v>
      </c>
      <c r="AT13" s="1" t="str">
        <f t="shared" si="14"/>
        <v>¤¤TVV__BU4__Produit10__TVV__Ville1__Vendeur10;B;C=I;MIN=0</v>
      </c>
      <c r="AU13" s="9">
        <f t="shared" si="24"/>
        <v>0</v>
      </c>
      <c r="AV13" s="1" t="str">
        <f t="shared" si="15"/>
        <v>¤¤TVV__BU5__Produit1__TVV__Ville1__Vendeur10;B;C=I;MIN=0</v>
      </c>
      <c r="AW13" s="1" t="str">
        <f t="shared" si="15"/>
        <v>¤¤TVV__BU5__Produit2__TVV__Ville1__Vendeur10;B;C=I;MIN=0</v>
      </c>
      <c r="AX13" s="1" t="str">
        <f t="shared" si="15"/>
        <v>¤¤TVV__BU5__Produit3__TVV__Ville1__Vendeur10;B;C=I;MIN=0</v>
      </c>
      <c r="AY13" s="1" t="str">
        <f t="shared" si="15"/>
        <v>¤¤TVV__BU5__Produit4__TVV__Ville1__Vendeur10;B;C=I;MIN=0</v>
      </c>
      <c r="AZ13" s="1" t="str">
        <f t="shared" si="15"/>
        <v>¤¤TVV__BU5__Produit5__TVV__Ville1__Vendeur10;B;C=I;MIN=0</v>
      </c>
      <c r="BA13" s="1" t="str">
        <f t="shared" si="15"/>
        <v>¤¤TVV__BU5__Produit6__TVV__Ville1__Vendeur10;B;C=I;MIN=0</v>
      </c>
      <c r="BB13" s="1" t="str">
        <f t="shared" si="15"/>
        <v>¤¤TVV__BU5__Produit7__TVV__Ville1__Vendeur10;B;C=I;MIN=0</v>
      </c>
      <c r="BC13" s="1" t="str">
        <f t="shared" si="15"/>
        <v>¤¤TVV__BU5__Produit8__TVV__Ville1__Vendeur10;B;C=I;MIN=0</v>
      </c>
      <c r="BD13" s="1" t="str">
        <f t="shared" si="15"/>
        <v>¤¤TVV__BU5__Produit9__TVV__Ville1__Vendeur10;B;C=I;MIN=0</v>
      </c>
      <c r="BE13" s="1" t="str">
        <f t="shared" si="15"/>
        <v>¤¤TVV__BU5__Produit10__TVV__Ville1__Vendeur10;B;C=I;MIN=0</v>
      </c>
      <c r="BF13" s="9">
        <f t="shared" si="25"/>
        <v>0</v>
      </c>
      <c r="BG13" s="1" t="str">
        <f t="shared" si="16"/>
        <v>¤¤TVV__BU6__Produit1__TVV__Ville1__Vendeur10;B;C=I;MIN=0</v>
      </c>
      <c r="BH13" s="1" t="str">
        <f t="shared" si="16"/>
        <v>¤¤TVV__BU6__Produit2__TVV__Ville1__Vendeur10;B;C=I;MIN=0</v>
      </c>
      <c r="BI13" s="1" t="str">
        <f t="shared" si="16"/>
        <v>¤¤TVV__BU6__Produit3__TVV__Ville1__Vendeur10;B;C=I;MIN=0</v>
      </c>
      <c r="BJ13" s="1" t="str">
        <f t="shared" si="16"/>
        <v>¤¤TVV__BU6__Produit4__TVV__Ville1__Vendeur10;B;C=I;MIN=0</v>
      </c>
      <c r="BK13" s="1" t="str">
        <f t="shared" si="16"/>
        <v>¤¤TVV__BU6__Produit5__TVV__Ville1__Vendeur10;B;C=I;MIN=0</v>
      </c>
      <c r="BL13" s="1" t="str">
        <f t="shared" si="16"/>
        <v>¤¤TVV__BU6__Produit6__TVV__Ville1__Vendeur10;B;C=I;MIN=0</v>
      </c>
      <c r="BM13" s="1" t="str">
        <f t="shared" si="16"/>
        <v>¤¤TVV__BU6__Produit7__TVV__Ville1__Vendeur10;B;C=I;MIN=0</v>
      </c>
      <c r="BN13" s="1" t="str">
        <f t="shared" si="16"/>
        <v>¤¤TVV__BU6__Produit8__TVV__Ville1__Vendeur10;B;C=I;MIN=0</v>
      </c>
      <c r="BO13" s="1" t="str">
        <f t="shared" si="16"/>
        <v>¤¤TVV__BU6__Produit9__TVV__Ville1__Vendeur10;B;C=I;MIN=0</v>
      </c>
      <c r="BP13" s="1" t="str">
        <f t="shared" si="16"/>
        <v>¤¤TVV__BU6__Produit10__TVV__Ville1__Vendeur10;B;C=I;MIN=0</v>
      </c>
      <c r="BQ13" s="9">
        <f t="shared" si="26"/>
        <v>0</v>
      </c>
      <c r="BR13" s="1" t="str">
        <f t="shared" si="17"/>
        <v>¤¤TVV__BU7__Produit1__TVV__Ville1__Vendeur10;B;C=I;MIN=0</v>
      </c>
      <c r="BS13" s="1" t="str">
        <f t="shared" si="17"/>
        <v>¤¤TVV__BU7__Produit2__TVV__Ville1__Vendeur10;B;C=I;MIN=0</v>
      </c>
      <c r="BT13" s="1" t="str">
        <f t="shared" si="17"/>
        <v>¤¤TVV__BU7__Produit3__TVV__Ville1__Vendeur10;B;C=I;MIN=0</v>
      </c>
      <c r="BU13" s="1" t="str">
        <f t="shared" si="17"/>
        <v>¤¤TVV__BU7__Produit4__TVV__Ville1__Vendeur10;B;C=I;MIN=0</v>
      </c>
      <c r="BV13" s="1" t="str">
        <f t="shared" si="17"/>
        <v>¤¤TVV__BU7__Produit5__TVV__Ville1__Vendeur10;B;C=I;MIN=0</v>
      </c>
      <c r="BW13" s="1" t="str">
        <f t="shared" si="17"/>
        <v>¤¤TVV__BU7__Produit6__TVV__Ville1__Vendeur10;B;C=I;MIN=0</v>
      </c>
      <c r="BX13" s="1" t="str">
        <f t="shared" si="17"/>
        <v>¤¤TVV__BU7__Produit7__TVV__Ville1__Vendeur10;B;C=I;MIN=0</v>
      </c>
      <c r="BY13" s="1" t="str">
        <f t="shared" si="17"/>
        <v>¤¤TVV__BU7__Produit8__TVV__Ville1__Vendeur10;B;C=I;MIN=0</v>
      </c>
      <c r="BZ13" s="1" t="str">
        <f t="shared" si="17"/>
        <v>¤¤TVV__BU7__Produit9__TVV__Ville1__Vendeur10;B;C=I;MIN=0</v>
      </c>
      <c r="CA13" s="1" t="str">
        <f t="shared" si="17"/>
        <v>¤¤TVV__BU7__Produit10__TVV__Ville1__Vendeur10;B;C=I;MIN=0</v>
      </c>
      <c r="CB13" s="9">
        <f t="shared" si="27"/>
        <v>0</v>
      </c>
      <c r="CC13" s="1" t="str">
        <f t="shared" si="18"/>
        <v>¤¤TVV__BU8__Produit1__TVV__Ville1__Vendeur10;B;C=I;MIN=0</v>
      </c>
      <c r="CD13" s="1" t="str">
        <f t="shared" si="18"/>
        <v>¤¤TVV__BU8__Produit2__TVV__Ville1__Vendeur10;B;C=I;MIN=0</v>
      </c>
      <c r="CE13" s="1" t="str">
        <f t="shared" si="18"/>
        <v>¤¤TVV__BU8__Produit3__TVV__Ville1__Vendeur10;B;C=I;MIN=0</v>
      </c>
      <c r="CF13" s="1" t="str">
        <f t="shared" si="18"/>
        <v>¤¤TVV__BU8__Produit4__TVV__Ville1__Vendeur10;B;C=I;MIN=0</v>
      </c>
      <c r="CG13" s="1" t="str">
        <f t="shared" si="18"/>
        <v>¤¤TVV__BU8__Produit5__TVV__Ville1__Vendeur10;B;C=I;MIN=0</v>
      </c>
      <c r="CH13" s="1" t="str">
        <f t="shared" si="18"/>
        <v>¤¤TVV__BU8__Produit6__TVV__Ville1__Vendeur10;B;C=I;MIN=0</v>
      </c>
      <c r="CI13" s="1" t="str">
        <f t="shared" si="18"/>
        <v>¤¤TVV__BU8__Produit7__TVV__Ville1__Vendeur10;B;C=I;MIN=0</v>
      </c>
      <c r="CJ13" s="1" t="str">
        <f t="shared" si="18"/>
        <v>¤¤TVV__BU8__Produit8__TVV__Ville1__Vendeur10;B;C=I;MIN=0</v>
      </c>
      <c r="CK13" s="1" t="str">
        <f t="shared" si="18"/>
        <v>¤¤TVV__BU8__Produit9__TVV__Ville1__Vendeur10;B;C=I;MIN=0</v>
      </c>
      <c r="CL13" s="1" t="str">
        <f t="shared" si="18"/>
        <v>¤¤TVV__BU8__Produit10__TVV__Ville1__Vendeur10;B;C=I;MIN=0</v>
      </c>
      <c r="CM13" s="9">
        <f t="shared" si="28"/>
        <v>0</v>
      </c>
      <c r="CN13" s="1" t="str">
        <f t="shared" si="19"/>
        <v>¤¤TVV__BU9__Produit1__TVV__Ville1__Vendeur10;B;C=I;MIN=0</v>
      </c>
      <c r="CO13" s="1" t="str">
        <f t="shared" si="19"/>
        <v>¤¤TVV__BU9__Produit2__TVV__Ville1__Vendeur10;B;C=I;MIN=0</v>
      </c>
      <c r="CP13" s="1" t="str">
        <f t="shared" si="19"/>
        <v>¤¤TVV__BU9__Produit3__TVV__Ville1__Vendeur10;B;C=I;MIN=0</v>
      </c>
      <c r="CQ13" s="1" t="str">
        <f t="shared" si="19"/>
        <v>¤¤TVV__BU9__Produit4__TVV__Ville1__Vendeur10;B;C=I;MIN=0</v>
      </c>
      <c r="CR13" s="1" t="str">
        <f t="shared" si="19"/>
        <v>¤¤TVV__BU9__Produit5__TVV__Ville1__Vendeur10;B;C=I;MIN=0</v>
      </c>
      <c r="CS13" s="1" t="str">
        <f t="shared" si="19"/>
        <v>¤¤TVV__BU9__Produit6__TVV__Ville1__Vendeur10;B;C=I;MIN=0</v>
      </c>
      <c r="CT13" s="1" t="str">
        <f t="shared" si="19"/>
        <v>¤¤TVV__BU9__Produit7__TVV__Ville1__Vendeur10;B;C=I;MIN=0</v>
      </c>
      <c r="CU13" s="1" t="str">
        <f t="shared" si="19"/>
        <v>¤¤TVV__BU9__Produit8__TVV__Ville1__Vendeur10;B;C=I;MIN=0</v>
      </c>
      <c r="CV13" s="1" t="str">
        <f t="shared" si="19"/>
        <v>¤¤TVV__BU9__Produit9__TVV__Ville1__Vendeur10;B;C=I;MIN=0</v>
      </c>
      <c r="CW13" s="1" t="str">
        <f t="shared" si="19"/>
        <v>¤¤TVV__BU9__Produit10__TVV__Ville1__Vendeur10;B;C=I;MIN=0</v>
      </c>
      <c r="CX13" s="9">
        <f t="shared" si="29"/>
        <v>0</v>
      </c>
      <c r="CY13" s="1" t="str">
        <f t="shared" si="20"/>
        <v>¤¤TVV__BU10__Produit1__TVV__Ville1__Vendeur10;B;C=I;MIN=0</v>
      </c>
      <c r="CZ13" s="1" t="str">
        <f t="shared" si="20"/>
        <v>¤¤TVV__BU10__Produit2__TVV__Ville1__Vendeur10;B;C=I;MIN=0</v>
      </c>
      <c r="DA13" s="1" t="str">
        <f t="shared" si="20"/>
        <v>¤¤TVV__BU10__Produit3__TVV__Ville1__Vendeur10;B;C=I;MIN=0</v>
      </c>
      <c r="DB13" s="1" t="str">
        <f t="shared" si="20"/>
        <v>¤¤TVV__BU10__Produit4__TVV__Ville1__Vendeur10;B;C=I;MIN=0</v>
      </c>
      <c r="DC13" s="1" t="str">
        <f t="shared" si="20"/>
        <v>¤¤TVV__BU10__Produit5__TVV__Ville1__Vendeur10;B;C=I;MIN=0</v>
      </c>
      <c r="DD13" s="1" t="str">
        <f t="shared" si="20"/>
        <v>¤¤TVV__BU10__Produit6__TVV__Ville1__Vendeur10;B;C=I;MIN=0</v>
      </c>
      <c r="DE13" s="1" t="str">
        <f t="shared" si="20"/>
        <v>¤¤TVV__BU10__Produit7__TVV__Ville1__Vendeur10;B;C=I;MIN=0</v>
      </c>
      <c r="DF13" s="1" t="str">
        <f t="shared" si="20"/>
        <v>¤¤TVV__BU10__Produit8__TVV__Ville1__Vendeur10;B;C=I;MIN=0</v>
      </c>
      <c r="DG13" s="1" t="str">
        <f t="shared" si="20"/>
        <v>¤¤TVV__BU10__Produit9__TVV__Ville1__Vendeur10;B;C=I;MIN=0</v>
      </c>
      <c r="DH13" s="1" t="str">
        <f t="shared" si="20"/>
        <v>¤¤TVV__BU10__Produit10__TVV__Ville1__Vendeur10;B;C=I;MIN=0</v>
      </c>
      <c r="DI13" s="9">
        <f t="shared" si="30"/>
        <v>0</v>
      </c>
      <c r="DK13" t="e">
        <f t="shared" ca="1" si="31"/>
        <v>#NAME?</v>
      </c>
      <c r="DL13" t="b">
        <f>NOT(OR(IF(IFERROR(INDEX(B$4:B13,1,MATCH(DO13,DO$4:DO13,0))&lt;&gt;"",TRUE),OR(D133=1,C12&lt;&gt;""),FALSE),IF(DM13=1,FALSE,OR(B13&lt;&gt;"",C13&lt;&gt;"")),AND(DN13=1,IFERROR(INDEX(B$4:B13,1,MATCH(DO13-1,DO$4:DO13,0))&lt;&gt;"",DO13=1))))</f>
        <v>0</v>
      </c>
      <c r="DM13" s="8">
        <v>0</v>
      </c>
      <c r="DN13">
        <v>0</v>
      </c>
      <c r="DO13">
        <f>SUM(DN$4:DN13)</f>
        <v>1</v>
      </c>
      <c r="DQ13" s="7" t="str">
        <f t="shared" si="32"/>
        <v>TVV__Ville1</v>
      </c>
      <c r="DR13" t="s">
        <v>65</v>
      </c>
      <c r="DS13" s="7" t="str">
        <f t="shared" si="33"/>
        <v>TVV__Ville1__Vendeur10</v>
      </c>
    </row>
    <row r="14" spans="2:123" x14ac:dyDescent="0.3">
      <c r="B14" s="9" t="str">
        <f>"Total "&amp;B4</f>
        <v>Total ¤¤TVV__Ville1__Ville;B;TFMT</v>
      </c>
      <c r="C14" s="9"/>
      <c r="D14" s="9">
        <f>SUM(D4:D13)</f>
        <v>0</v>
      </c>
      <c r="E14" s="9">
        <f t="shared" ref="E14:BF14" si="34">SUM(E4:E13)</f>
        <v>0</v>
      </c>
      <c r="F14" s="9">
        <f t="shared" si="34"/>
        <v>0</v>
      </c>
      <c r="G14" s="9">
        <f t="shared" si="34"/>
        <v>0</v>
      </c>
      <c r="H14" s="9">
        <f t="shared" si="34"/>
        <v>0</v>
      </c>
      <c r="I14" s="9">
        <f t="shared" si="34"/>
        <v>0</v>
      </c>
      <c r="J14" s="9">
        <f t="shared" si="34"/>
        <v>0</v>
      </c>
      <c r="K14" s="9">
        <f t="shared" si="34"/>
        <v>0</v>
      </c>
      <c r="L14" s="9">
        <f t="shared" si="34"/>
        <v>0</v>
      </c>
      <c r="M14" s="9">
        <f t="shared" si="34"/>
        <v>0</v>
      </c>
      <c r="N14" s="9">
        <f t="shared" si="34"/>
        <v>0</v>
      </c>
      <c r="O14" s="9">
        <f t="shared" si="34"/>
        <v>0</v>
      </c>
      <c r="P14" s="9">
        <f t="shared" si="34"/>
        <v>0</v>
      </c>
      <c r="Q14" s="9">
        <f t="shared" si="34"/>
        <v>0</v>
      </c>
      <c r="R14" s="9">
        <f t="shared" si="34"/>
        <v>0</v>
      </c>
      <c r="S14" s="9">
        <f t="shared" si="34"/>
        <v>0</v>
      </c>
      <c r="T14" s="9">
        <f t="shared" si="34"/>
        <v>0</v>
      </c>
      <c r="U14" s="9">
        <f t="shared" si="34"/>
        <v>0</v>
      </c>
      <c r="V14" s="9">
        <f t="shared" si="34"/>
        <v>0</v>
      </c>
      <c r="W14" s="9">
        <f t="shared" si="34"/>
        <v>0</v>
      </c>
      <c r="X14" s="9">
        <f t="shared" si="34"/>
        <v>0</v>
      </c>
      <c r="Y14" s="9">
        <f t="shared" si="34"/>
        <v>0</v>
      </c>
      <c r="Z14" s="9">
        <f t="shared" si="34"/>
        <v>0</v>
      </c>
      <c r="AA14" s="9">
        <f t="shared" si="34"/>
        <v>0</v>
      </c>
      <c r="AB14" s="9">
        <f t="shared" si="34"/>
        <v>0</v>
      </c>
      <c r="AC14" s="9">
        <f t="shared" si="34"/>
        <v>0</v>
      </c>
      <c r="AD14" s="9">
        <f t="shared" si="34"/>
        <v>0</v>
      </c>
      <c r="AE14" s="9">
        <f t="shared" si="34"/>
        <v>0</v>
      </c>
      <c r="AF14" s="9">
        <f t="shared" si="34"/>
        <v>0</v>
      </c>
      <c r="AG14" s="9">
        <f t="shared" si="34"/>
        <v>0</v>
      </c>
      <c r="AH14" s="9">
        <f t="shared" si="34"/>
        <v>0</v>
      </c>
      <c r="AI14" s="9">
        <f t="shared" si="34"/>
        <v>0</v>
      </c>
      <c r="AJ14" s="9">
        <f t="shared" si="34"/>
        <v>0</v>
      </c>
      <c r="AK14" s="9">
        <f t="shared" si="34"/>
        <v>0</v>
      </c>
      <c r="AL14" s="9">
        <f t="shared" si="34"/>
        <v>0</v>
      </c>
      <c r="AM14" s="9">
        <f t="shared" si="34"/>
        <v>0</v>
      </c>
      <c r="AN14" s="9">
        <f t="shared" si="34"/>
        <v>0</v>
      </c>
      <c r="AO14" s="9">
        <f t="shared" si="34"/>
        <v>0</v>
      </c>
      <c r="AP14" s="9">
        <f t="shared" si="34"/>
        <v>0</v>
      </c>
      <c r="AQ14" s="9">
        <f t="shared" si="34"/>
        <v>0</v>
      </c>
      <c r="AR14" s="9">
        <f t="shared" si="34"/>
        <v>0</v>
      </c>
      <c r="AS14" s="9">
        <f t="shared" si="34"/>
        <v>0</v>
      </c>
      <c r="AT14" s="9">
        <f t="shared" si="34"/>
        <v>0</v>
      </c>
      <c r="AU14" s="9">
        <f t="shared" si="34"/>
        <v>0</v>
      </c>
      <c r="AV14" s="9">
        <f t="shared" si="34"/>
        <v>0</v>
      </c>
      <c r="AW14" s="9">
        <f t="shared" si="34"/>
        <v>0</v>
      </c>
      <c r="AX14" s="9">
        <f t="shared" si="34"/>
        <v>0</v>
      </c>
      <c r="AY14" s="9">
        <f t="shared" si="34"/>
        <v>0</v>
      </c>
      <c r="AZ14" s="9">
        <f t="shared" si="34"/>
        <v>0</v>
      </c>
      <c r="BA14" s="9">
        <f t="shared" si="34"/>
        <v>0</v>
      </c>
      <c r="BB14" s="9">
        <f t="shared" si="34"/>
        <v>0</v>
      </c>
      <c r="BC14" s="9">
        <f t="shared" si="34"/>
        <v>0</v>
      </c>
      <c r="BD14" s="9">
        <f t="shared" si="34"/>
        <v>0</v>
      </c>
      <c r="BE14" s="9">
        <f t="shared" si="34"/>
        <v>0</v>
      </c>
      <c r="BF14" s="9">
        <f t="shared" si="34"/>
        <v>0</v>
      </c>
      <c r="BG14" s="9">
        <f>SUM(BG4:BG13)</f>
        <v>0</v>
      </c>
      <c r="BH14" s="9">
        <f t="shared" ref="BH14" si="35">SUM(BH4:BH13)</f>
        <v>0</v>
      </c>
      <c r="BI14" s="9">
        <f t="shared" ref="BI14" si="36">SUM(BI4:BI13)</f>
        <v>0</v>
      </c>
      <c r="BJ14" s="9">
        <f t="shared" ref="BJ14" si="37">SUM(BJ4:BJ13)</f>
        <v>0</v>
      </c>
      <c r="BK14" s="9">
        <f t="shared" ref="BK14" si="38">SUM(BK4:BK13)</f>
        <v>0</v>
      </c>
      <c r="BL14" s="9">
        <f t="shared" ref="BL14" si="39">SUM(BL4:BL13)</f>
        <v>0</v>
      </c>
      <c r="BM14" s="9">
        <f t="shared" ref="BM14" si="40">SUM(BM4:BM13)</f>
        <v>0</v>
      </c>
      <c r="BN14" s="9">
        <f t="shared" ref="BN14" si="41">SUM(BN4:BN13)</f>
        <v>0</v>
      </c>
      <c r="BO14" s="9">
        <f t="shared" ref="BO14" si="42">SUM(BO4:BO13)</f>
        <v>0</v>
      </c>
      <c r="BP14" s="9">
        <f t="shared" ref="BP14" si="43">SUM(BP4:BP13)</f>
        <v>0</v>
      </c>
      <c r="BQ14" s="9">
        <f t="shared" ref="BQ14" si="44">SUM(BQ4:BQ13)</f>
        <v>0</v>
      </c>
      <c r="BR14" s="9">
        <f t="shared" ref="BR14" si="45">SUM(BR4:BR13)</f>
        <v>0</v>
      </c>
      <c r="BS14" s="9">
        <f t="shared" ref="BS14" si="46">SUM(BS4:BS13)</f>
        <v>0</v>
      </c>
      <c r="BT14" s="9">
        <f t="shared" ref="BT14" si="47">SUM(BT4:BT13)</f>
        <v>0</v>
      </c>
      <c r="BU14" s="9">
        <f t="shared" ref="BU14" si="48">SUM(BU4:BU13)</f>
        <v>0</v>
      </c>
      <c r="BV14" s="9">
        <f t="shared" ref="BV14" si="49">SUM(BV4:BV13)</f>
        <v>0</v>
      </c>
      <c r="BW14" s="9">
        <f t="shared" ref="BW14" si="50">SUM(BW4:BW13)</f>
        <v>0</v>
      </c>
      <c r="BX14" s="9">
        <f t="shared" ref="BX14" si="51">SUM(BX4:BX13)</f>
        <v>0</v>
      </c>
      <c r="BY14" s="9">
        <f t="shared" ref="BY14" si="52">SUM(BY4:BY13)</f>
        <v>0</v>
      </c>
      <c r="BZ14" s="9">
        <f t="shared" ref="BZ14" si="53">SUM(BZ4:BZ13)</f>
        <v>0</v>
      </c>
      <c r="CA14" s="9">
        <f t="shared" ref="CA14" si="54">SUM(CA4:CA13)</f>
        <v>0</v>
      </c>
      <c r="CB14" s="9">
        <f t="shared" ref="CB14" si="55">SUM(CB4:CB13)</f>
        <v>0</v>
      </c>
      <c r="CC14" s="9">
        <f t="shared" ref="CC14" si="56">SUM(CC4:CC13)</f>
        <v>0</v>
      </c>
      <c r="CD14" s="9">
        <f t="shared" ref="CD14" si="57">SUM(CD4:CD13)</f>
        <v>0</v>
      </c>
      <c r="CE14" s="9">
        <f t="shared" ref="CE14" si="58">SUM(CE4:CE13)</f>
        <v>0</v>
      </c>
      <c r="CF14" s="9">
        <f t="shared" ref="CF14" si="59">SUM(CF4:CF13)</f>
        <v>0</v>
      </c>
      <c r="CG14" s="9">
        <f t="shared" ref="CG14" si="60">SUM(CG4:CG13)</f>
        <v>0</v>
      </c>
      <c r="CH14" s="9">
        <f t="shared" ref="CH14" si="61">SUM(CH4:CH13)</f>
        <v>0</v>
      </c>
      <c r="CI14" s="9">
        <f t="shared" ref="CI14" si="62">SUM(CI4:CI13)</f>
        <v>0</v>
      </c>
      <c r="CJ14" s="9">
        <f t="shared" ref="CJ14" si="63">SUM(CJ4:CJ13)</f>
        <v>0</v>
      </c>
      <c r="CK14" s="9">
        <f t="shared" ref="CK14" si="64">SUM(CK4:CK13)</f>
        <v>0</v>
      </c>
      <c r="CL14" s="9">
        <f t="shared" ref="CL14" si="65">SUM(CL4:CL13)</f>
        <v>0</v>
      </c>
      <c r="CM14" s="9">
        <f t="shared" ref="CM14" si="66">SUM(CM4:CM13)</f>
        <v>0</v>
      </c>
      <c r="CN14" s="9">
        <f t="shared" ref="CN14" si="67">SUM(CN4:CN13)</f>
        <v>0</v>
      </c>
      <c r="CO14" s="9">
        <f t="shared" ref="CO14" si="68">SUM(CO4:CO13)</f>
        <v>0</v>
      </c>
      <c r="CP14" s="9">
        <f t="shared" ref="CP14" si="69">SUM(CP4:CP13)</f>
        <v>0</v>
      </c>
      <c r="CQ14" s="9">
        <f t="shared" ref="CQ14" si="70">SUM(CQ4:CQ13)</f>
        <v>0</v>
      </c>
      <c r="CR14" s="9">
        <f t="shared" ref="CR14" si="71">SUM(CR4:CR13)</f>
        <v>0</v>
      </c>
      <c r="CS14" s="9">
        <f t="shared" ref="CS14" si="72">SUM(CS4:CS13)</f>
        <v>0</v>
      </c>
      <c r="CT14" s="9">
        <f t="shared" ref="CT14" si="73">SUM(CT4:CT13)</f>
        <v>0</v>
      </c>
      <c r="CU14" s="9">
        <f t="shared" ref="CU14" si="74">SUM(CU4:CU13)</f>
        <v>0</v>
      </c>
      <c r="CV14" s="9">
        <f t="shared" ref="CV14" si="75">SUM(CV4:CV13)</f>
        <v>0</v>
      </c>
      <c r="CW14" s="9">
        <f t="shared" ref="CW14" si="76">SUM(CW4:CW13)</f>
        <v>0</v>
      </c>
      <c r="CX14" s="9">
        <f t="shared" ref="CX14" si="77">SUM(CX4:CX13)</f>
        <v>0</v>
      </c>
      <c r="CY14" s="9">
        <f t="shared" ref="CY14" si="78">SUM(CY4:CY13)</f>
        <v>0</v>
      </c>
      <c r="CZ14" s="9">
        <f t="shared" ref="CZ14" si="79">SUM(CZ4:CZ13)</f>
        <v>0</v>
      </c>
      <c r="DA14" s="9">
        <f t="shared" ref="DA14" si="80">SUM(DA4:DA13)</f>
        <v>0</v>
      </c>
      <c r="DB14" s="9">
        <f t="shared" ref="DB14" si="81">SUM(DB4:DB13)</f>
        <v>0</v>
      </c>
      <c r="DC14" s="9">
        <f t="shared" ref="DC14" si="82">SUM(DC4:DC13)</f>
        <v>0</v>
      </c>
      <c r="DD14" s="9">
        <f t="shared" ref="DD14" si="83">SUM(DD4:DD13)</f>
        <v>0</v>
      </c>
      <c r="DE14" s="9">
        <f t="shared" ref="DE14" si="84">SUM(DE4:DE13)</f>
        <v>0</v>
      </c>
      <c r="DF14" s="9">
        <f t="shared" ref="DF14" si="85">SUM(DF4:DF13)</f>
        <v>0</v>
      </c>
      <c r="DG14" s="9">
        <f t="shared" ref="DG14" si="86">SUM(DG4:DG13)</f>
        <v>0</v>
      </c>
      <c r="DH14" s="9">
        <f t="shared" ref="DH14" si="87">SUM(DH4:DH13)</f>
        <v>0</v>
      </c>
      <c r="DI14" s="9">
        <f t="shared" ref="DI14" si="88">SUM(DI4:DI13)</f>
        <v>0</v>
      </c>
      <c r="DK14" t="e">
        <f t="shared" ca="1" si="31"/>
        <v>#NAME?</v>
      </c>
      <c r="DL14" t="b">
        <f>NOT(OR(IF(IFERROR(INDEX(B$4:B14,1,MATCH(DO14,DO$4:DO14,0))&lt;&gt;"",TRUE),OR(D134=1,C13&lt;&gt;""),FALSE),IF(DM14=1,FALSE,OR(B14&lt;&gt;"",C14&lt;&gt;"")),AND(DN14=1,IFERROR(INDEX(B$4:B14,1,MATCH(DO14-1,DO$4:DO14,0))&lt;&gt;"",DO14=1))))</f>
        <v>0</v>
      </c>
      <c r="DM14" s="8">
        <v>1</v>
      </c>
      <c r="DN14">
        <v>0</v>
      </c>
      <c r="DO14">
        <f>SUM(DN$4:DN14)</f>
        <v>1</v>
      </c>
      <c r="DQ14" s="7" t="str">
        <f t="shared" si="32"/>
        <v>TVV__Ville1</v>
      </c>
      <c r="DS14" s="7" t="str">
        <f t="shared" si="33"/>
        <v>TVV__Ville1__</v>
      </c>
    </row>
    <row r="15" spans="2:123" x14ac:dyDescent="0.3">
      <c r="B15" s="16" t="str">
        <f>"¤¤"&amp;DQ15&amp;B$139</f>
        <v>¤¤TVV__Ville2__Ville;B;TFMT</v>
      </c>
      <c r="C15" s="1" t="str">
        <f t="shared" ref="C15:C24" si="89">"¤¤"&amp;DS15&amp;C$139</f>
        <v>¤¤TVV__Ville2__Vendeur1__Vendeur;B;TFMT</v>
      </c>
      <c r="D15" s="1" t="str">
        <f t="shared" ref="D15:M24" si="90">"¤¤"&amp;D$131&amp;"__"&amp;$DS15&amp;D$139</f>
        <v>¤¤TVV__BU1__Produit1__TVV__Ville2__Vendeur1;B;C=I;MIN=0</v>
      </c>
      <c r="E15" s="1" t="str">
        <f t="shared" si="90"/>
        <v>¤¤TVV__BU1__Produit2__TVV__Ville2__Vendeur1;B;C=I;MIN=0</v>
      </c>
      <c r="F15" s="1" t="str">
        <f t="shared" si="90"/>
        <v>¤¤TVV__BU1__Produit3__TVV__Ville2__Vendeur1;B;C=I;MIN=0</v>
      </c>
      <c r="G15" s="1" t="str">
        <f t="shared" si="90"/>
        <v>¤¤TVV__BU1__Produit4__TVV__Ville2__Vendeur1;B;C=I;MIN=0</v>
      </c>
      <c r="H15" s="1" t="str">
        <f t="shared" si="90"/>
        <v>¤¤TVV__BU1__Produit5__TVV__Ville2__Vendeur1;B;C=I;MIN=0</v>
      </c>
      <c r="I15" s="1" t="str">
        <f t="shared" si="90"/>
        <v>¤¤TVV__BU1__Produit6__TVV__Ville2__Vendeur1;B;C=I;MIN=0</v>
      </c>
      <c r="J15" s="1" t="str">
        <f t="shared" si="90"/>
        <v>¤¤TVV__BU1__Produit7__TVV__Ville2__Vendeur1;B;C=I;MIN=0</v>
      </c>
      <c r="K15" s="1" t="str">
        <f t="shared" si="90"/>
        <v>¤¤TVV__BU1__Produit8__TVV__Ville2__Vendeur1;B;C=I;MIN=0</v>
      </c>
      <c r="L15" s="1" t="str">
        <f t="shared" si="90"/>
        <v>¤¤TVV__BU1__Produit9__TVV__Ville2__Vendeur1;B;C=I;MIN=0</v>
      </c>
      <c r="M15" s="1" t="str">
        <f t="shared" si="90"/>
        <v>¤¤TVV__BU1__Produit10__TVV__Ville2__Vendeur1;B;C=I;MIN=0</v>
      </c>
      <c r="N15" s="9">
        <f>SUM(D15:M15)</f>
        <v>0</v>
      </c>
      <c r="O15" s="1" t="str">
        <f t="shared" ref="O15:X24" si="91">"¤¤"&amp;O$131&amp;"__"&amp;$DS15&amp;O$139</f>
        <v>¤¤TVV__BU2__Produit1__TVV__Ville2__Vendeur1;B;C=I;MIN=0</v>
      </c>
      <c r="P15" s="1" t="str">
        <f t="shared" si="91"/>
        <v>¤¤TVV__BU2__Produit2__TVV__Ville2__Vendeur1;B;C=I;MIN=0</v>
      </c>
      <c r="Q15" s="1" t="str">
        <f t="shared" si="91"/>
        <v>¤¤TVV__BU2__Produit3__TVV__Ville2__Vendeur1;B;C=I;MIN=0</v>
      </c>
      <c r="R15" s="1" t="str">
        <f t="shared" si="91"/>
        <v>¤¤TVV__BU2__Produit4__TVV__Ville2__Vendeur1;B;C=I;MIN=0</v>
      </c>
      <c r="S15" s="1" t="str">
        <f t="shared" si="91"/>
        <v>¤¤TVV__BU2__Produit5__TVV__Ville2__Vendeur1;B;C=I;MIN=0</v>
      </c>
      <c r="T15" s="1" t="str">
        <f t="shared" si="91"/>
        <v>¤¤TVV__BU2__Produit6__TVV__Ville2__Vendeur1;B;C=I;MIN=0</v>
      </c>
      <c r="U15" s="1" t="str">
        <f t="shared" si="91"/>
        <v>¤¤TVV__BU2__Produit7__TVV__Ville2__Vendeur1;B;C=I;MIN=0</v>
      </c>
      <c r="V15" s="1" t="str">
        <f t="shared" si="91"/>
        <v>¤¤TVV__BU2__Produit8__TVV__Ville2__Vendeur1;B;C=I;MIN=0</v>
      </c>
      <c r="W15" s="1" t="str">
        <f t="shared" si="91"/>
        <v>¤¤TVV__BU2__Produit9__TVV__Ville2__Vendeur1;B;C=I;MIN=0</v>
      </c>
      <c r="X15" s="1" t="str">
        <f t="shared" si="91"/>
        <v>¤¤TVV__BU2__Produit10__TVV__Ville2__Vendeur1;B;C=I;MIN=0</v>
      </c>
      <c r="Y15" s="9">
        <f>SUM(O15:X15)</f>
        <v>0</v>
      </c>
      <c r="Z15" s="1" t="str">
        <f t="shared" ref="Z15:AI24" si="92">"¤¤"&amp;Z$131&amp;"__"&amp;$DS15&amp;Z$139</f>
        <v>¤¤TVV__BU3__Produit1__TVV__Ville2__Vendeur1;B;C=I;MIN=0</v>
      </c>
      <c r="AA15" s="1" t="str">
        <f t="shared" si="92"/>
        <v>¤¤TVV__BU3__Produit2__TVV__Ville2__Vendeur1;B;C=I;MIN=0</v>
      </c>
      <c r="AB15" s="1" t="str">
        <f t="shared" si="92"/>
        <v>¤¤TVV__BU3__Produit3__TVV__Ville2__Vendeur1;B;C=I;MIN=0</v>
      </c>
      <c r="AC15" s="1" t="str">
        <f t="shared" si="92"/>
        <v>¤¤TVV__BU3__Produit4__TVV__Ville2__Vendeur1;B;C=I;MIN=0</v>
      </c>
      <c r="AD15" s="1" t="str">
        <f t="shared" si="92"/>
        <v>¤¤TVV__BU3__Produit5__TVV__Ville2__Vendeur1;B;C=I;MIN=0</v>
      </c>
      <c r="AE15" s="1" t="str">
        <f t="shared" si="92"/>
        <v>¤¤TVV__BU3__Produit6__TVV__Ville2__Vendeur1;B;C=I;MIN=0</v>
      </c>
      <c r="AF15" s="1" t="str">
        <f t="shared" si="92"/>
        <v>¤¤TVV__BU3__Produit7__TVV__Ville2__Vendeur1;B;C=I;MIN=0</v>
      </c>
      <c r="AG15" s="1" t="str">
        <f t="shared" si="92"/>
        <v>¤¤TVV__BU3__Produit8__TVV__Ville2__Vendeur1;B;C=I;MIN=0</v>
      </c>
      <c r="AH15" s="1" t="str">
        <f t="shared" si="92"/>
        <v>¤¤TVV__BU3__Produit9__TVV__Ville2__Vendeur1;B;C=I;MIN=0</v>
      </c>
      <c r="AI15" s="1" t="str">
        <f t="shared" si="92"/>
        <v>¤¤TVV__BU3__Produit10__TVV__Ville2__Vendeur1;B;C=I;MIN=0</v>
      </c>
      <c r="AJ15" s="9">
        <f>SUM(Z15:AI15)</f>
        <v>0</v>
      </c>
      <c r="AK15" s="1" t="str">
        <f t="shared" ref="AK15:AT24" si="93">"¤¤"&amp;AK$131&amp;"__"&amp;$DS15&amp;AK$139</f>
        <v>¤¤TVV__BU4__Produit1__TVV__Ville2__Vendeur1;B;C=I;MIN=0</v>
      </c>
      <c r="AL15" s="1" t="str">
        <f t="shared" si="93"/>
        <v>¤¤TVV__BU4__Produit2__TVV__Ville2__Vendeur1;B;C=I;MIN=0</v>
      </c>
      <c r="AM15" s="1" t="str">
        <f t="shared" si="93"/>
        <v>¤¤TVV__BU4__Produit3__TVV__Ville2__Vendeur1;B;C=I;MIN=0</v>
      </c>
      <c r="AN15" s="1" t="str">
        <f t="shared" si="93"/>
        <v>¤¤TVV__BU4__Produit4__TVV__Ville2__Vendeur1;B;C=I;MIN=0</v>
      </c>
      <c r="AO15" s="1" t="str">
        <f t="shared" si="93"/>
        <v>¤¤TVV__BU4__Produit5__TVV__Ville2__Vendeur1;B;C=I;MIN=0</v>
      </c>
      <c r="AP15" s="1" t="str">
        <f t="shared" si="93"/>
        <v>¤¤TVV__BU4__Produit6__TVV__Ville2__Vendeur1;B;C=I;MIN=0</v>
      </c>
      <c r="AQ15" s="1" t="str">
        <f t="shared" si="93"/>
        <v>¤¤TVV__BU4__Produit7__TVV__Ville2__Vendeur1;B;C=I;MIN=0</v>
      </c>
      <c r="AR15" s="1" t="str">
        <f t="shared" si="93"/>
        <v>¤¤TVV__BU4__Produit8__TVV__Ville2__Vendeur1;B;C=I;MIN=0</v>
      </c>
      <c r="AS15" s="1" t="str">
        <f t="shared" si="93"/>
        <v>¤¤TVV__BU4__Produit9__TVV__Ville2__Vendeur1;B;C=I;MIN=0</v>
      </c>
      <c r="AT15" s="1" t="str">
        <f t="shared" si="93"/>
        <v>¤¤TVV__BU4__Produit10__TVV__Ville2__Vendeur1;B;C=I;MIN=0</v>
      </c>
      <c r="AU15" s="9">
        <f>SUM(AK15:AT15)</f>
        <v>0</v>
      </c>
      <c r="AV15" s="1" t="str">
        <f t="shared" ref="AV15:BE24" si="94">"¤¤"&amp;AV$131&amp;"__"&amp;$DS15&amp;AV$139</f>
        <v>¤¤TVV__BU5__Produit1__TVV__Ville2__Vendeur1;B;C=I;MIN=0</v>
      </c>
      <c r="AW15" s="1" t="str">
        <f t="shared" si="94"/>
        <v>¤¤TVV__BU5__Produit2__TVV__Ville2__Vendeur1;B;C=I;MIN=0</v>
      </c>
      <c r="AX15" s="1" t="str">
        <f t="shared" si="94"/>
        <v>¤¤TVV__BU5__Produit3__TVV__Ville2__Vendeur1;B;C=I;MIN=0</v>
      </c>
      <c r="AY15" s="1" t="str">
        <f t="shared" si="94"/>
        <v>¤¤TVV__BU5__Produit4__TVV__Ville2__Vendeur1;B;C=I;MIN=0</v>
      </c>
      <c r="AZ15" s="1" t="str">
        <f t="shared" si="94"/>
        <v>¤¤TVV__BU5__Produit5__TVV__Ville2__Vendeur1;B;C=I;MIN=0</v>
      </c>
      <c r="BA15" s="1" t="str">
        <f t="shared" si="94"/>
        <v>¤¤TVV__BU5__Produit6__TVV__Ville2__Vendeur1;B;C=I;MIN=0</v>
      </c>
      <c r="BB15" s="1" t="str">
        <f t="shared" si="94"/>
        <v>¤¤TVV__BU5__Produit7__TVV__Ville2__Vendeur1;B;C=I;MIN=0</v>
      </c>
      <c r="BC15" s="1" t="str">
        <f t="shared" si="94"/>
        <v>¤¤TVV__BU5__Produit8__TVV__Ville2__Vendeur1;B;C=I;MIN=0</v>
      </c>
      <c r="BD15" s="1" t="str">
        <f t="shared" si="94"/>
        <v>¤¤TVV__BU5__Produit9__TVV__Ville2__Vendeur1;B;C=I;MIN=0</v>
      </c>
      <c r="BE15" s="1" t="str">
        <f t="shared" si="94"/>
        <v>¤¤TVV__BU5__Produit10__TVV__Ville2__Vendeur1;B;C=I;MIN=0</v>
      </c>
      <c r="BF15" s="9">
        <f>SUM(AV15:BE15)</f>
        <v>0</v>
      </c>
      <c r="BG15" s="1" t="str">
        <f t="shared" ref="BG15:BP24" si="95">"¤¤"&amp;BG$131&amp;"__"&amp;$DS15&amp;BG$139</f>
        <v>¤¤TVV__BU6__Produit1__TVV__Ville2__Vendeur1;B;C=I;MIN=0</v>
      </c>
      <c r="BH15" s="1" t="str">
        <f t="shared" si="95"/>
        <v>¤¤TVV__BU6__Produit2__TVV__Ville2__Vendeur1;B;C=I;MIN=0</v>
      </c>
      <c r="BI15" s="1" t="str">
        <f t="shared" si="95"/>
        <v>¤¤TVV__BU6__Produit3__TVV__Ville2__Vendeur1;B;C=I;MIN=0</v>
      </c>
      <c r="BJ15" s="1" t="str">
        <f t="shared" si="95"/>
        <v>¤¤TVV__BU6__Produit4__TVV__Ville2__Vendeur1;B;C=I;MIN=0</v>
      </c>
      <c r="BK15" s="1" t="str">
        <f t="shared" si="95"/>
        <v>¤¤TVV__BU6__Produit5__TVV__Ville2__Vendeur1;B;C=I;MIN=0</v>
      </c>
      <c r="BL15" s="1" t="str">
        <f t="shared" si="95"/>
        <v>¤¤TVV__BU6__Produit6__TVV__Ville2__Vendeur1;B;C=I;MIN=0</v>
      </c>
      <c r="BM15" s="1" t="str">
        <f t="shared" si="95"/>
        <v>¤¤TVV__BU6__Produit7__TVV__Ville2__Vendeur1;B;C=I;MIN=0</v>
      </c>
      <c r="BN15" s="1" t="str">
        <f t="shared" si="95"/>
        <v>¤¤TVV__BU6__Produit8__TVV__Ville2__Vendeur1;B;C=I;MIN=0</v>
      </c>
      <c r="BO15" s="1" t="str">
        <f t="shared" si="95"/>
        <v>¤¤TVV__BU6__Produit9__TVV__Ville2__Vendeur1;B;C=I;MIN=0</v>
      </c>
      <c r="BP15" s="1" t="str">
        <f t="shared" si="95"/>
        <v>¤¤TVV__BU6__Produit10__TVV__Ville2__Vendeur1;B;C=I;MIN=0</v>
      </c>
      <c r="BQ15" s="9">
        <f>SUM(BG15:BP15)</f>
        <v>0</v>
      </c>
      <c r="BR15" s="1" t="str">
        <f t="shared" ref="BR15:CA24" si="96">"¤¤"&amp;BR$131&amp;"__"&amp;$DS15&amp;BR$139</f>
        <v>¤¤TVV__BU7__Produit1__TVV__Ville2__Vendeur1;B;C=I;MIN=0</v>
      </c>
      <c r="BS15" s="1" t="str">
        <f t="shared" si="96"/>
        <v>¤¤TVV__BU7__Produit2__TVV__Ville2__Vendeur1;B;C=I;MIN=0</v>
      </c>
      <c r="BT15" s="1" t="str">
        <f t="shared" si="96"/>
        <v>¤¤TVV__BU7__Produit3__TVV__Ville2__Vendeur1;B;C=I;MIN=0</v>
      </c>
      <c r="BU15" s="1" t="str">
        <f t="shared" si="96"/>
        <v>¤¤TVV__BU7__Produit4__TVV__Ville2__Vendeur1;B;C=I;MIN=0</v>
      </c>
      <c r="BV15" s="1" t="str">
        <f t="shared" si="96"/>
        <v>¤¤TVV__BU7__Produit5__TVV__Ville2__Vendeur1;B;C=I;MIN=0</v>
      </c>
      <c r="BW15" s="1" t="str">
        <f t="shared" si="96"/>
        <v>¤¤TVV__BU7__Produit6__TVV__Ville2__Vendeur1;B;C=I;MIN=0</v>
      </c>
      <c r="BX15" s="1" t="str">
        <f t="shared" si="96"/>
        <v>¤¤TVV__BU7__Produit7__TVV__Ville2__Vendeur1;B;C=I;MIN=0</v>
      </c>
      <c r="BY15" s="1" t="str">
        <f t="shared" si="96"/>
        <v>¤¤TVV__BU7__Produit8__TVV__Ville2__Vendeur1;B;C=I;MIN=0</v>
      </c>
      <c r="BZ15" s="1" t="str">
        <f t="shared" si="96"/>
        <v>¤¤TVV__BU7__Produit9__TVV__Ville2__Vendeur1;B;C=I;MIN=0</v>
      </c>
      <c r="CA15" s="1" t="str">
        <f t="shared" si="96"/>
        <v>¤¤TVV__BU7__Produit10__TVV__Ville2__Vendeur1;B;C=I;MIN=0</v>
      </c>
      <c r="CB15" s="9">
        <f>SUM(BR15:CA15)</f>
        <v>0</v>
      </c>
      <c r="CC15" s="1" t="str">
        <f t="shared" ref="CC15:CL24" si="97">"¤¤"&amp;CC$131&amp;"__"&amp;$DS15&amp;CC$139</f>
        <v>¤¤TVV__BU8__Produit1__TVV__Ville2__Vendeur1;B;C=I;MIN=0</v>
      </c>
      <c r="CD15" s="1" t="str">
        <f t="shared" si="97"/>
        <v>¤¤TVV__BU8__Produit2__TVV__Ville2__Vendeur1;B;C=I;MIN=0</v>
      </c>
      <c r="CE15" s="1" t="str">
        <f t="shared" si="97"/>
        <v>¤¤TVV__BU8__Produit3__TVV__Ville2__Vendeur1;B;C=I;MIN=0</v>
      </c>
      <c r="CF15" s="1" t="str">
        <f t="shared" si="97"/>
        <v>¤¤TVV__BU8__Produit4__TVV__Ville2__Vendeur1;B;C=I;MIN=0</v>
      </c>
      <c r="CG15" s="1" t="str">
        <f t="shared" si="97"/>
        <v>¤¤TVV__BU8__Produit5__TVV__Ville2__Vendeur1;B;C=I;MIN=0</v>
      </c>
      <c r="CH15" s="1" t="str">
        <f t="shared" si="97"/>
        <v>¤¤TVV__BU8__Produit6__TVV__Ville2__Vendeur1;B;C=I;MIN=0</v>
      </c>
      <c r="CI15" s="1" t="str">
        <f t="shared" si="97"/>
        <v>¤¤TVV__BU8__Produit7__TVV__Ville2__Vendeur1;B;C=I;MIN=0</v>
      </c>
      <c r="CJ15" s="1" t="str">
        <f t="shared" si="97"/>
        <v>¤¤TVV__BU8__Produit8__TVV__Ville2__Vendeur1;B;C=I;MIN=0</v>
      </c>
      <c r="CK15" s="1" t="str">
        <f t="shared" si="97"/>
        <v>¤¤TVV__BU8__Produit9__TVV__Ville2__Vendeur1;B;C=I;MIN=0</v>
      </c>
      <c r="CL15" s="1" t="str">
        <f t="shared" si="97"/>
        <v>¤¤TVV__BU8__Produit10__TVV__Ville2__Vendeur1;B;C=I;MIN=0</v>
      </c>
      <c r="CM15" s="9">
        <f>SUM(CC15:CL15)</f>
        <v>0</v>
      </c>
      <c r="CN15" s="1" t="str">
        <f t="shared" ref="CN15:CW24" si="98">"¤¤"&amp;CN$131&amp;"__"&amp;$DS15&amp;CN$139</f>
        <v>¤¤TVV__BU9__Produit1__TVV__Ville2__Vendeur1;B;C=I;MIN=0</v>
      </c>
      <c r="CO15" s="1" t="str">
        <f t="shared" si="98"/>
        <v>¤¤TVV__BU9__Produit2__TVV__Ville2__Vendeur1;B;C=I;MIN=0</v>
      </c>
      <c r="CP15" s="1" t="str">
        <f t="shared" si="98"/>
        <v>¤¤TVV__BU9__Produit3__TVV__Ville2__Vendeur1;B;C=I;MIN=0</v>
      </c>
      <c r="CQ15" s="1" t="str">
        <f t="shared" si="98"/>
        <v>¤¤TVV__BU9__Produit4__TVV__Ville2__Vendeur1;B;C=I;MIN=0</v>
      </c>
      <c r="CR15" s="1" t="str">
        <f t="shared" si="98"/>
        <v>¤¤TVV__BU9__Produit5__TVV__Ville2__Vendeur1;B;C=I;MIN=0</v>
      </c>
      <c r="CS15" s="1" t="str">
        <f t="shared" si="98"/>
        <v>¤¤TVV__BU9__Produit6__TVV__Ville2__Vendeur1;B;C=I;MIN=0</v>
      </c>
      <c r="CT15" s="1" t="str">
        <f t="shared" si="98"/>
        <v>¤¤TVV__BU9__Produit7__TVV__Ville2__Vendeur1;B;C=I;MIN=0</v>
      </c>
      <c r="CU15" s="1" t="str">
        <f t="shared" si="98"/>
        <v>¤¤TVV__BU9__Produit8__TVV__Ville2__Vendeur1;B;C=I;MIN=0</v>
      </c>
      <c r="CV15" s="1" t="str">
        <f t="shared" si="98"/>
        <v>¤¤TVV__BU9__Produit9__TVV__Ville2__Vendeur1;B;C=I;MIN=0</v>
      </c>
      <c r="CW15" s="1" t="str">
        <f t="shared" si="98"/>
        <v>¤¤TVV__BU9__Produit10__TVV__Ville2__Vendeur1;B;C=I;MIN=0</v>
      </c>
      <c r="CX15" s="9">
        <f>SUM(CN15:CW15)</f>
        <v>0</v>
      </c>
      <c r="CY15" s="1" t="str">
        <f t="shared" ref="CY15:DH24" si="99">"¤¤"&amp;CY$131&amp;"__"&amp;$DS15&amp;CY$139</f>
        <v>¤¤TVV__BU10__Produit1__TVV__Ville2__Vendeur1;B;C=I;MIN=0</v>
      </c>
      <c r="CZ15" s="1" t="str">
        <f t="shared" si="99"/>
        <v>¤¤TVV__BU10__Produit2__TVV__Ville2__Vendeur1;B;C=I;MIN=0</v>
      </c>
      <c r="DA15" s="1" t="str">
        <f t="shared" si="99"/>
        <v>¤¤TVV__BU10__Produit3__TVV__Ville2__Vendeur1;B;C=I;MIN=0</v>
      </c>
      <c r="DB15" s="1" t="str">
        <f t="shared" si="99"/>
        <v>¤¤TVV__BU10__Produit4__TVV__Ville2__Vendeur1;B;C=I;MIN=0</v>
      </c>
      <c r="DC15" s="1" t="str">
        <f t="shared" si="99"/>
        <v>¤¤TVV__BU10__Produit5__TVV__Ville2__Vendeur1;B;C=I;MIN=0</v>
      </c>
      <c r="DD15" s="1" t="str">
        <f t="shared" si="99"/>
        <v>¤¤TVV__BU10__Produit6__TVV__Ville2__Vendeur1;B;C=I;MIN=0</v>
      </c>
      <c r="DE15" s="1" t="str">
        <f t="shared" si="99"/>
        <v>¤¤TVV__BU10__Produit7__TVV__Ville2__Vendeur1;B;C=I;MIN=0</v>
      </c>
      <c r="DF15" s="1" t="str">
        <f t="shared" si="99"/>
        <v>¤¤TVV__BU10__Produit8__TVV__Ville2__Vendeur1;B;C=I;MIN=0</v>
      </c>
      <c r="DG15" s="1" t="str">
        <f t="shared" si="99"/>
        <v>¤¤TVV__BU10__Produit9__TVV__Ville2__Vendeur1;B;C=I;MIN=0</v>
      </c>
      <c r="DH15" s="1" t="str">
        <f t="shared" si="99"/>
        <v>¤¤TVV__BU10__Produit10__TVV__Ville2__Vendeur1;B;C=I;MIN=0</v>
      </c>
      <c r="DI15" s="9">
        <f>SUM(CY15:DH15)</f>
        <v>0</v>
      </c>
      <c r="DK15" t="e">
        <f t="shared" ca="1" si="31"/>
        <v>#NAME?</v>
      </c>
      <c r="DL15" t="b">
        <f>NOT(OR(IF(IFERROR(INDEX(B$4:B15,1,MATCH(DO15,DO$4:DO15,0))&lt;&gt;"",TRUE),OR(D135=1,C14&lt;&gt;""),FALSE),IF(DM15=1,FALSE,OR(B15&lt;&gt;"",C15&lt;&gt;"")),AND(DN15=1,IFERROR(INDEX(B$4:B15,1,MATCH(DO15-1,DO$4:DO15,0))&lt;&gt;"",DO15=1))))</f>
        <v>0</v>
      </c>
      <c r="DM15" s="8">
        <v>0</v>
      </c>
      <c r="DN15">
        <v>1</v>
      </c>
      <c r="DO15">
        <f>SUM(DN$4:DN15)</f>
        <v>2</v>
      </c>
      <c r="DQ15" s="7" t="str">
        <f t="shared" si="32"/>
        <v>TVV__Ville2</v>
      </c>
      <c r="DR15" t="s">
        <v>56</v>
      </c>
      <c r="DS15" s="7" t="str">
        <f t="shared" si="33"/>
        <v>TVV__Ville2__Vendeur1</v>
      </c>
    </row>
    <row r="16" spans="2:123" x14ac:dyDescent="0.3">
      <c r="B16" s="2"/>
      <c r="C16" s="1" t="str">
        <f t="shared" si="89"/>
        <v>¤¤TVV__Ville2__Vendeur2__Vendeur;B;TFMT</v>
      </c>
      <c r="D16" s="1" t="str">
        <f t="shared" si="90"/>
        <v>¤¤TVV__BU1__Produit1__TVV__Ville2__Vendeur2;B;C=I;MIN=0</v>
      </c>
      <c r="E16" s="1" t="str">
        <f t="shared" si="90"/>
        <v>¤¤TVV__BU1__Produit2__TVV__Ville2__Vendeur2;B;C=I;MIN=0</v>
      </c>
      <c r="F16" s="1" t="str">
        <f t="shared" si="90"/>
        <v>¤¤TVV__BU1__Produit3__TVV__Ville2__Vendeur2;B;C=I;MIN=0</v>
      </c>
      <c r="G16" s="1" t="str">
        <f t="shared" si="90"/>
        <v>¤¤TVV__BU1__Produit4__TVV__Ville2__Vendeur2;B;C=I;MIN=0</v>
      </c>
      <c r="H16" s="1" t="str">
        <f t="shared" si="90"/>
        <v>¤¤TVV__BU1__Produit5__TVV__Ville2__Vendeur2;B;C=I;MIN=0</v>
      </c>
      <c r="I16" s="1" t="str">
        <f t="shared" si="90"/>
        <v>¤¤TVV__BU1__Produit6__TVV__Ville2__Vendeur2;B;C=I;MIN=0</v>
      </c>
      <c r="J16" s="1" t="str">
        <f t="shared" si="90"/>
        <v>¤¤TVV__BU1__Produit7__TVV__Ville2__Vendeur2;B;C=I;MIN=0</v>
      </c>
      <c r="K16" s="1" t="str">
        <f t="shared" si="90"/>
        <v>¤¤TVV__BU1__Produit8__TVV__Ville2__Vendeur2;B;C=I;MIN=0</v>
      </c>
      <c r="L16" s="1" t="str">
        <f t="shared" si="90"/>
        <v>¤¤TVV__BU1__Produit9__TVV__Ville2__Vendeur2;B;C=I;MIN=0</v>
      </c>
      <c r="M16" s="1" t="str">
        <f t="shared" si="90"/>
        <v>¤¤TVV__BU1__Produit10__TVV__Ville2__Vendeur2;B;C=I;MIN=0</v>
      </c>
      <c r="N16" s="9">
        <f t="shared" ref="N16:N24" si="100">SUM(D16:M16)</f>
        <v>0</v>
      </c>
      <c r="O16" s="1" t="str">
        <f t="shared" si="91"/>
        <v>¤¤TVV__BU2__Produit1__TVV__Ville2__Vendeur2;B;C=I;MIN=0</v>
      </c>
      <c r="P16" s="1" t="str">
        <f t="shared" si="91"/>
        <v>¤¤TVV__BU2__Produit2__TVV__Ville2__Vendeur2;B;C=I;MIN=0</v>
      </c>
      <c r="Q16" s="1" t="str">
        <f t="shared" si="91"/>
        <v>¤¤TVV__BU2__Produit3__TVV__Ville2__Vendeur2;B;C=I;MIN=0</v>
      </c>
      <c r="R16" s="1" t="str">
        <f t="shared" si="91"/>
        <v>¤¤TVV__BU2__Produit4__TVV__Ville2__Vendeur2;B;C=I;MIN=0</v>
      </c>
      <c r="S16" s="1" t="str">
        <f t="shared" si="91"/>
        <v>¤¤TVV__BU2__Produit5__TVV__Ville2__Vendeur2;B;C=I;MIN=0</v>
      </c>
      <c r="T16" s="1" t="str">
        <f t="shared" si="91"/>
        <v>¤¤TVV__BU2__Produit6__TVV__Ville2__Vendeur2;B;C=I;MIN=0</v>
      </c>
      <c r="U16" s="1" t="str">
        <f t="shared" si="91"/>
        <v>¤¤TVV__BU2__Produit7__TVV__Ville2__Vendeur2;B;C=I;MIN=0</v>
      </c>
      <c r="V16" s="1" t="str">
        <f t="shared" si="91"/>
        <v>¤¤TVV__BU2__Produit8__TVV__Ville2__Vendeur2;B;C=I;MIN=0</v>
      </c>
      <c r="W16" s="1" t="str">
        <f t="shared" si="91"/>
        <v>¤¤TVV__BU2__Produit9__TVV__Ville2__Vendeur2;B;C=I;MIN=0</v>
      </c>
      <c r="X16" s="1" t="str">
        <f t="shared" si="91"/>
        <v>¤¤TVV__BU2__Produit10__TVV__Ville2__Vendeur2;B;C=I;MIN=0</v>
      </c>
      <c r="Y16" s="9">
        <f t="shared" ref="Y16:Y24" si="101">SUM(O16:X16)</f>
        <v>0</v>
      </c>
      <c r="Z16" s="1" t="str">
        <f t="shared" si="92"/>
        <v>¤¤TVV__BU3__Produit1__TVV__Ville2__Vendeur2;B;C=I;MIN=0</v>
      </c>
      <c r="AA16" s="1" t="str">
        <f t="shared" si="92"/>
        <v>¤¤TVV__BU3__Produit2__TVV__Ville2__Vendeur2;B;C=I;MIN=0</v>
      </c>
      <c r="AB16" s="1" t="str">
        <f t="shared" si="92"/>
        <v>¤¤TVV__BU3__Produit3__TVV__Ville2__Vendeur2;B;C=I;MIN=0</v>
      </c>
      <c r="AC16" s="1" t="str">
        <f t="shared" si="92"/>
        <v>¤¤TVV__BU3__Produit4__TVV__Ville2__Vendeur2;B;C=I;MIN=0</v>
      </c>
      <c r="AD16" s="1" t="str">
        <f t="shared" si="92"/>
        <v>¤¤TVV__BU3__Produit5__TVV__Ville2__Vendeur2;B;C=I;MIN=0</v>
      </c>
      <c r="AE16" s="1" t="str">
        <f t="shared" si="92"/>
        <v>¤¤TVV__BU3__Produit6__TVV__Ville2__Vendeur2;B;C=I;MIN=0</v>
      </c>
      <c r="AF16" s="1" t="str">
        <f t="shared" si="92"/>
        <v>¤¤TVV__BU3__Produit7__TVV__Ville2__Vendeur2;B;C=I;MIN=0</v>
      </c>
      <c r="AG16" s="1" t="str">
        <f t="shared" si="92"/>
        <v>¤¤TVV__BU3__Produit8__TVV__Ville2__Vendeur2;B;C=I;MIN=0</v>
      </c>
      <c r="AH16" s="1" t="str">
        <f t="shared" si="92"/>
        <v>¤¤TVV__BU3__Produit9__TVV__Ville2__Vendeur2;B;C=I;MIN=0</v>
      </c>
      <c r="AI16" s="1" t="str">
        <f t="shared" si="92"/>
        <v>¤¤TVV__BU3__Produit10__TVV__Ville2__Vendeur2;B;C=I;MIN=0</v>
      </c>
      <c r="AJ16" s="9">
        <f t="shared" ref="AJ16:AJ24" si="102">SUM(Z16:AI16)</f>
        <v>0</v>
      </c>
      <c r="AK16" s="1" t="str">
        <f t="shared" si="93"/>
        <v>¤¤TVV__BU4__Produit1__TVV__Ville2__Vendeur2;B;C=I;MIN=0</v>
      </c>
      <c r="AL16" s="1" t="str">
        <f t="shared" si="93"/>
        <v>¤¤TVV__BU4__Produit2__TVV__Ville2__Vendeur2;B;C=I;MIN=0</v>
      </c>
      <c r="AM16" s="1" t="str">
        <f t="shared" si="93"/>
        <v>¤¤TVV__BU4__Produit3__TVV__Ville2__Vendeur2;B;C=I;MIN=0</v>
      </c>
      <c r="AN16" s="1" t="str">
        <f t="shared" si="93"/>
        <v>¤¤TVV__BU4__Produit4__TVV__Ville2__Vendeur2;B;C=I;MIN=0</v>
      </c>
      <c r="AO16" s="1" t="str">
        <f t="shared" si="93"/>
        <v>¤¤TVV__BU4__Produit5__TVV__Ville2__Vendeur2;B;C=I;MIN=0</v>
      </c>
      <c r="AP16" s="1" t="str">
        <f t="shared" si="93"/>
        <v>¤¤TVV__BU4__Produit6__TVV__Ville2__Vendeur2;B;C=I;MIN=0</v>
      </c>
      <c r="AQ16" s="1" t="str">
        <f t="shared" si="93"/>
        <v>¤¤TVV__BU4__Produit7__TVV__Ville2__Vendeur2;B;C=I;MIN=0</v>
      </c>
      <c r="AR16" s="1" t="str">
        <f t="shared" si="93"/>
        <v>¤¤TVV__BU4__Produit8__TVV__Ville2__Vendeur2;B;C=I;MIN=0</v>
      </c>
      <c r="AS16" s="1" t="str">
        <f t="shared" si="93"/>
        <v>¤¤TVV__BU4__Produit9__TVV__Ville2__Vendeur2;B;C=I;MIN=0</v>
      </c>
      <c r="AT16" s="1" t="str">
        <f t="shared" si="93"/>
        <v>¤¤TVV__BU4__Produit10__TVV__Ville2__Vendeur2;B;C=I;MIN=0</v>
      </c>
      <c r="AU16" s="9">
        <f t="shared" ref="AU16:AU24" si="103">SUM(AK16:AT16)</f>
        <v>0</v>
      </c>
      <c r="AV16" s="1" t="str">
        <f t="shared" si="94"/>
        <v>¤¤TVV__BU5__Produit1__TVV__Ville2__Vendeur2;B;C=I;MIN=0</v>
      </c>
      <c r="AW16" s="1" t="str">
        <f t="shared" si="94"/>
        <v>¤¤TVV__BU5__Produit2__TVV__Ville2__Vendeur2;B;C=I;MIN=0</v>
      </c>
      <c r="AX16" s="1" t="str">
        <f t="shared" si="94"/>
        <v>¤¤TVV__BU5__Produit3__TVV__Ville2__Vendeur2;B;C=I;MIN=0</v>
      </c>
      <c r="AY16" s="1" t="str">
        <f t="shared" si="94"/>
        <v>¤¤TVV__BU5__Produit4__TVV__Ville2__Vendeur2;B;C=I;MIN=0</v>
      </c>
      <c r="AZ16" s="1" t="str">
        <f t="shared" si="94"/>
        <v>¤¤TVV__BU5__Produit5__TVV__Ville2__Vendeur2;B;C=I;MIN=0</v>
      </c>
      <c r="BA16" s="1" t="str">
        <f t="shared" si="94"/>
        <v>¤¤TVV__BU5__Produit6__TVV__Ville2__Vendeur2;B;C=I;MIN=0</v>
      </c>
      <c r="BB16" s="1" t="str">
        <f t="shared" si="94"/>
        <v>¤¤TVV__BU5__Produit7__TVV__Ville2__Vendeur2;B;C=I;MIN=0</v>
      </c>
      <c r="BC16" s="1" t="str">
        <f t="shared" si="94"/>
        <v>¤¤TVV__BU5__Produit8__TVV__Ville2__Vendeur2;B;C=I;MIN=0</v>
      </c>
      <c r="BD16" s="1" t="str">
        <f t="shared" si="94"/>
        <v>¤¤TVV__BU5__Produit9__TVV__Ville2__Vendeur2;B;C=I;MIN=0</v>
      </c>
      <c r="BE16" s="1" t="str">
        <f t="shared" si="94"/>
        <v>¤¤TVV__BU5__Produit10__TVV__Ville2__Vendeur2;B;C=I;MIN=0</v>
      </c>
      <c r="BF16" s="9">
        <f t="shared" ref="BF16:BF24" si="104">SUM(AV16:BE16)</f>
        <v>0</v>
      </c>
      <c r="BG16" s="1" t="str">
        <f t="shared" si="95"/>
        <v>¤¤TVV__BU6__Produit1__TVV__Ville2__Vendeur2;B;C=I;MIN=0</v>
      </c>
      <c r="BH16" s="1" t="str">
        <f t="shared" si="95"/>
        <v>¤¤TVV__BU6__Produit2__TVV__Ville2__Vendeur2;B;C=I;MIN=0</v>
      </c>
      <c r="BI16" s="1" t="str">
        <f t="shared" si="95"/>
        <v>¤¤TVV__BU6__Produit3__TVV__Ville2__Vendeur2;B;C=I;MIN=0</v>
      </c>
      <c r="BJ16" s="1" t="str">
        <f t="shared" si="95"/>
        <v>¤¤TVV__BU6__Produit4__TVV__Ville2__Vendeur2;B;C=I;MIN=0</v>
      </c>
      <c r="BK16" s="1" t="str">
        <f t="shared" si="95"/>
        <v>¤¤TVV__BU6__Produit5__TVV__Ville2__Vendeur2;B;C=I;MIN=0</v>
      </c>
      <c r="BL16" s="1" t="str">
        <f t="shared" si="95"/>
        <v>¤¤TVV__BU6__Produit6__TVV__Ville2__Vendeur2;B;C=I;MIN=0</v>
      </c>
      <c r="BM16" s="1" t="str">
        <f t="shared" si="95"/>
        <v>¤¤TVV__BU6__Produit7__TVV__Ville2__Vendeur2;B;C=I;MIN=0</v>
      </c>
      <c r="BN16" s="1" t="str">
        <f t="shared" si="95"/>
        <v>¤¤TVV__BU6__Produit8__TVV__Ville2__Vendeur2;B;C=I;MIN=0</v>
      </c>
      <c r="BO16" s="1" t="str">
        <f t="shared" si="95"/>
        <v>¤¤TVV__BU6__Produit9__TVV__Ville2__Vendeur2;B;C=I;MIN=0</v>
      </c>
      <c r="BP16" s="1" t="str">
        <f t="shared" si="95"/>
        <v>¤¤TVV__BU6__Produit10__TVV__Ville2__Vendeur2;B;C=I;MIN=0</v>
      </c>
      <c r="BQ16" s="9">
        <f t="shared" ref="BQ16:BQ24" si="105">SUM(BG16:BP16)</f>
        <v>0</v>
      </c>
      <c r="BR16" s="1" t="str">
        <f t="shared" si="96"/>
        <v>¤¤TVV__BU7__Produit1__TVV__Ville2__Vendeur2;B;C=I;MIN=0</v>
      </c>
      <c r="BS16" s="1" t="str">
        <f t="shared" si="96"/>
        <v>¤¤TVV__BU7__Produit2__TVV__Ville2__Vendeur2;B;C=I;MIN=0</v>
      </c>
      <c r="BT16" s="1" t="str">
        <f t="shared" si="96"/>
        <v>¤¤TVV__BU7__Produit3__TVV__Ville2__Vendeur2;B;C=I;MIN=0</v>
      </c>
      <c r="BU16" s="1" t="str">
        <f t="shared" si="96"/>
        <v>¤¤TVV__BU7__Produit4__TVV__Ville2__Vendeur2;B;C=I;MIN=0</v>
      </c>
      <c r="BV16" s="1" t="str">
        <f t="shared" si="96"/>
        <v>¤¤TVV__BU7__Produit5__TVV__Ville2__Vendeur2;B;C=I;MIN=0</v>
      </c>
      <c r="BW16" s="1" t="str">
        <f t="shared" si="96"/>
        <v>¤¤TVV__BU7__Produit6__TVV__Ville2__Vendeur2;B;C=I;MIN=0</v>
      </c>
      <c r="BX16" s="1" t="str">
        <f t="shared" si="96"/>
        <v>¤¤TVV__BU7__Produit7__TVV__Ville2__Vendeur2;B;C=I;MIN=0</v>
      </c>
      <c r="BY16" s="1" t="str">
        <f t="shared" si="96"/>
        <v>¤¤TVV__BU7__Produit8__TVV__Ville2__Vendeur2;B;C=I;MIN=0</v>
      </c>
      <c r="BZ16" s="1" t="str">
        <f t="shared" si="96"/>
        <v>¤¤TVV__BU7__Produit9__TVV__Ville2__Vendeur2;B;C=I;MIN=0</v>
      </c>
      <c r="CA16" s="1" t="str">
        <f t="shared" si="96"/>
        <v>¤¤TVV__BU7__Produit10__TVV__Ville2__Vendeur2;B;C=I;MIN=0</v>
      </c>
      <c r="CB16" s="9">
        <f t="shared" ref="CB16:CB24" si="106">SUM(BR16:CA16)</f>
        <v>0</v>
      </c>
      <c r="CC16" s="1" t="str">
        <f t="shared" si="97"/>
        <v>¤¤TVV__BU8__Produit1__TVV__Ville2__Vendeur2;B;C=I;MIN=0</v>
      </c>
      <c r="CD16" s="1" t="str">
        <f t="shared" si="97"/>
        <v>¤¤TVV__BU8__Produit2__TVV__Ville2__Vendeur2;B;C=I;MIN=0</v>
      </c>
      <c r="CE16" s="1" t="str">
        <f t="shared" si="97"/>
        <v>¤¤TVV__BU8__Produit3__TVV__Ville2__Vendeur2;B;C=I;MIN=0</v>
      </c>
      <c r="CF16" s="1" t="str">
        <f t="shared" si="97"/>
        <v>¤¤TVV__BU8__Produit4__TVV__Ville2__Vendeur2;B;C=I;MIN=0</v>
      </c>
      <c r="CG16" s="1" t="str">
        <f t="shared" si="97"/>
        <v>¤¤TVV__BU8__Produit5__TVV__Ville2__Vendeur2;B;C=I;MIN=0</v>
      </c>
      <c r="CH16" s="1" t="str">
        <f t="shared" si="97"/>
        <v>¤¤TVV__BU8__Produit6__TVV__Ville2__Vendeur2;B;C=I;MIN=0</v>
      </c>
      <c r="CI16" s="1" t="str">
        <f t="shared" si="97"/>
        <v>¤¤TVV__BU8__Produit7__TVV__Ville2__Vendeur2;B;C=I;MIN=0</v>
      </c>
      <c r="CJ16" s="1" t="str">
        <f t="shared" si="97"/>
        <v>¤¤TVV__BU8__Produit8__TVV__Ville2__Vendeur2;B;C=I;MIN=0</v>
      </c>
      <c r="CK16" s="1" t="str">
        <f t="shared" si="97"/>
        <v>¤¤TVV__BU8__Produit9__TVV__Ville2__Vendeur2;B;C=I;MIN=0</v>
      </c>
      <c r="CL16" s="1" t="str">
        <f t="shared" si="97"/>
        <v>¤¤TVV__BU8__Produit10__TVV__Ville2__Vendeur2;B;C=I;MIN=0</v>
      </c>
      <c r="CM16" s="9">
        <f t="shared" ref="CM16:CM24" si="107">SUM(CC16:CL16)</f>
        <v>0</v>
      </c>
      <c r="CN16" s="1" t="str">
        <f t="shared" si="98"/>
        <v>¤¤TVV__BU9__Produit1__TVV__Ville2__Vendeur2;B;C=I;MIN=0</v>
      </c>
      <c r="CO16" s="1" t="str">
        <f t="shared" si="98"/>
        <v>¤¤TVV__BU9__Produit2__TVV__Ville2__Vendeur2;B;C=I;MIN=0</v>
      </c>
      <c r="CP16" s="1" t="str">
        <f t="shared" si="98"/>
        <v>¤¤TVV__BU9__Produit3__TVV__Ville2__Vendeur2;B;C=I;MIN=0</v>
      </c>
      <c r="CQ16" s="1" t="str">
        <f t="shared" si="98"/>
        <v>¤¤TVV__BU9__Produit4__TVV__Ville2__Vendeur2;B;C=I;MIN=0</v>
      </c>
      <c r="CR16" s="1" t="str">
        <f t="shared" si="98"/>
        <v>¤¤TVV__BU9__Produit5__TVV__Ville2__Vendeur2;B;C=I;MIN=0</v>
      </c>
      <c r="CS16" s="1" t="str">
        <f t="shared" si="98"/>
        <v>¤¤TVV__BU9__Produit6__TVV__Ville2__Vendeur2;B;C=I;MIN=0</v>
      </c>
      <c r="CT16" s="1" t="str">
        <f t="shared" si="98"/>
        <v>¤¤TVV__BU9__Produit7__TVV__Ville2__Vendeur2;B;C=I;MIN=0</v>
      </c>
      <c r="CU16" s="1" t="str">
        <f t="shared" si="98"/>
        <v>¤¤TVV__BU9__Produit8__TVV__Ville2__Vendeur2;B;C=I;MIN=0</v>
      </c>
      <c r="CV16" s="1" t="str">
        <f t="shared" si="98"/>
        <v>¤¤TVV__BU9__Produit9__TVV__Ville2__Vendeur2;B;C=I;MIN=0</v>
      </c>
      <c r="CW16" s="1" t="str">
        <f t="shared" si="98"/>
        <v>¤¤TVV__BU9__Produit10__TVV__Ville2__Vendeur2;B;C=I;MIN=0</v>
      </c>
      <c r="CX16" s="9">
        <f t="shared" ref="CX16:CX24" si="108">SUM(CN16:CW16)</f>
        <v>0</v>
      </c>
      <c r="CY16" s="1" t="str">
        <f t="shared" si="99"/>
        <v>¤¤TVV__BU10__Produit1__TVV__Ville2__Vendeur2;B;C=I;MIN=0</v>
      </c>
      <c r="CZ16" s="1" t="str">
        <f t="shared" si="99"/>
        <v>¤¤TVV__BU10__Produit2__TVV__Ville2__Vendeur2;B;C=I;MIN=0</v>
      </c>
      <c r="DA16" s="1" t="str">
        <f t="shared" si="99"/>
        <v>¤¤TVV__BU10__Produit3__TVV__Ville2__Vendeur2;B;C=I;MIN=0</v>
      </c>
      <c r="DB16" s="1" t="str">
        <f t="shared" si="99"/>
        <v>¤¤TVV__BU10__Produit4__TVV__Ville2__Vendeur2;B;C=I;MIN=0</v>
      </c>
      <c r="DC16" s="1" t="str">
        <f t="shared" si="99"/>
        <v>¤¤TVV__BU10__Produit5__TVV__Ville2__Vendeur2;B;C=I;MIN=0</v>
      </c>
      <c r="DD16" s="1" t="str">
        <f t="shared" si="99"/>
        <v>¤¤TVV__BU10__Produit6__TVV__Ville2__Vendeur2;B;C=I;MIN=0</v>
      </c>
      <c r="DE16" s="1" t="str">
        <f t="shared" si="99"/>
        <v>¤¤TVV__BU10__Produit7__TVV__Ville2__Vendeur2;B;C=I;MIN=0</v>
      </c>
      <c r="DF16" s="1" t="str">
        <f t="shared" si="99"/>
        <v>¤¤TVV__BU10__Produit8__TVV__Ville2__Vendeur2;B;C=I;MIN=0</v>
      </c>
      <c r="DG16" s="1" t="str">
        <f t="shared" si="99"/>
        <v>¤¤TVV__BU10__Produit9__TVV__Ville2__Vendeur2;B;C=I;MIN=0</v>
      </c>
      <c r="DH16" s="1" t="str">
        <f t="shared" si="99"/>
        <v>¤¤TVV__BU10__Produit10__TVV__Ville2__Vendeur2;B;C=I;MIN=0</v>
      </c>
      <c r="DI16" s="9">
        <f t="shared" ref="DI16:DI24" si="109">SUM(CY16:DH16)</f>
        <v>0</v>
      </c>
      <c r="DK16" t="e">
        <f t="shared" ca="1" si="31"/>
        <v>#NAME?</v>
      </c>
      <c r="DL16" t="b">
        <f>NOT(OR(IF(IFERROR(INDEX(B$4:B16,1,MATCH(DO16,DO$4:DO16,0))&lt;&gt;"",TRUE),OR(D136=1,C15&lt;&gt;""),FALSE),IF(DM16=1,FALSE,OR(B16&lt;&gt;"",C16&lt;&gt;"")),AND(DN16=1,IFERROR(INDEX(B$4:B16,1,MATCH(DO16-1,DO$4:DO16,0))&lt;&gt;"",DO16=1))))</f>
        <v>0</v>
      </c>
      <c r="DM16" s="8">
        <v>0</v>
      </c>
      <c r="DN16">
        <v>0</v>
      </c>
      <c r="DO16">
        <f>SUM(DN$4:DN16)</f>
        <v>2</v>
      </c>
      <c r="DQ16" s="7" t="str">
        <f t="shared" si="32"/>
        <v>TVV__Ville2</v>
      </c>
      <c r="DR16" t="s">
        <v>57</v>
      </c>
      <c r="DS16" s="7" t="str">
        <f t="shared" si="33"/>
        <v>TVV__Ville2__Vendeur2</v>
      </c>
    </row>
    <row r="17" spans="2:123" x14ac:dyDescent="0.3">
      <c r="B17" s="2"/>
      <c r="C17" s="1" t="str">
        <f t="shared" si="89"/>
        <v>¤¤TVV__Ville2__Vendeur3__Vendeur;B;TFMT</v>
      </c>
      <c r="D17" s="1" t="str">
        <f t="shared" si="90"/>
        <v>¤¤TVV__BU1__Produit1__TVV__Ville2__Vendeur3;B;C=I;MIN=0</v>
      </c>
      <c r="E17" s="1" t="str">
        <f t="shared" si="90"/>
        <v>¤¤TVV__BU1__Produit2__TVV__Ville2__Vendeur3;B;C=I;MIN=0</v>
      </c>
      <c r="F17" s="1" t="str">
        <f t="shared" si="90"/>
        <v>¤¤TVV__BU1__Produit3__TVV__Ville2__Vendeur3;B;C=I;MIN=0</v>
      </c>
      <c r="G17" s="1" t="str">
        <f t="shared" si="90"/>
        <v>¤¤TVV__BU1__Produit4__TVV__Ville2__Vendeur3;B;C=I;MIN=0</v>
      </c>
      <c r="H17" s="1" t="str">
        <f t="shared" si="90"/>
        <v>¤¤TVV__BU1__Produit5__TVV__Ville2__Vendeur3;B;C=I;MIN=0</v>
      </c>
      <c r="I17" s="1" t="str">
        <f t="shared" si="90"/>
        <v>¤¤TVV__BU1__Produit6__TVV__Ville2__Vendeur3;B;C=I;MIN=0</v>
      </c>
      <c r="J17" s="1" t="str">
        <f t="shared" si="90"/>
        <v>¤¤TVV__BU1__Produit7__TVV__Ville2__Vendeur3;B;C=I;MIN=0</v>
      </c>
      <c r="K17" s="1" t="str">
        <f t="shared" si="90"/>
        <v>¤¤TVV__BU1__Produit8__TVV__Ville2__Vendeur3;B;C=I;MIN=0</v>
      </c>
      <c r="L17" s="1" t="str">
        <f t="shared" si="90"/>
        <v>¤¤TVV__BU1__Produit9__TVV__Ville2__Vendeur3;B;C=I;MIN=0</v>
      </c>
      <c r="M17" s="1" t="str">
        <f t="shared" si="90"/>
        <v>¤¤TVV__BU1__Produit10__TVV__Ville2__Vendeur3;B;C=I;MIN=0</v>
      </c>
      <c r="N17" s="9">
        <f t="shared" si="100"/>
        <v>0</v>
      </c>
      <c r="O17" s="1" t="str">
        <f t="shared" si="91"/>
        <v>¤¤TVV__BU2__Produit1__TVV__Ville2__Vendeur3;B;C=I;MIN=0</v>
      </c>
      <c r="P17" s="1" t="str">
        <f t="shared" si="91"/>
        <v>¤¤TVV__BU2__Produit2__TVV__Ville2__Vendeur3;B;C=I;MIN=0</v>
      </c>
      <c r="Q17" s="1" t="str">
        <f t="shared" si="91"/>
        <v>¤¤TVV__BU2__Produit3__TVV__Ville2__Vendeur3;B;C=I;MIN=0</v>
      </c>
      <c r="R17" s="1" t="str">
        <f t="shared" si="91"/>
        <v>¤¤TVV__BU2__Produit4__TVV__Ville2__Vendeur3;B;C=I;MIN=0</v>
      </c>
      <c r="S17" s="1" t="str">
        <f t="shared" si="91"/>
        <v>¤¤TVV__BU2__Produit5__TVV__Ville2__Vendeur3;B;C=I;MIN=0</v>
      </c>
      <c r="T17" s="1" t="str">
        <f t="shared" si="91"/>
        <v>¤¤TVV__BU2__Produit6__TVV__Ville2__Vendeur3;B;C=I;MIN=0</v>
      </c>
      <c r="U17" s="1" t="str">
        <f t="shared" si="91"/>
        <v>¤¤TVV__BU2__Produit7__TVV__Ville2__Vendeur3;B;C=I;MIN=0</v>
      </c>
      <c r="V17" s="1" t="str">
        <f t="shared" si="91"/>
        <v>¤¤TVV__BU2__Produit8__TVV__Ville2__Vendeur3;B;C=I;MIN=0</v>
      </c>
      <c r="W17" s="1" t="str">
        <f t="shared" si="91"/>
        <v>¤¤TVV__BU2__Produit9__TVV__Ville2__Vendeur3;B;C=I;MIN=0</v>
      </c>
      <c r="X17" s="1" t="str">
        <f t="shared" si="91"/>
        <v>¤¤TVV__BU2__Produit10__TVV__Ville2__Vendeur3;B;C=I;MIN=0</v>
      </c>
      <c r="Y17" s="9">
        <f t="shared" si="101"/>
        <v>0</v>
      </c>
      <c r="Z17" s="1" t="str">
        <f t="shared" si="92"/>
        <v>¤¤TVV__BU3__Produit1__TVV__Ville2__Vendeur3;B;C=I;MIN=0</v>
      </c>
      <c r="AA17" s="1" t="str">
        <f t="shared" si="92"/>
        <v>¤¤TVV__BU3__Produit2__TVV__Ville2__Vendeur3;B;C=I;MIN=0</v>
      </c>
      <c r="AB17" s="1" t="str">
        <f t="shared" si="92"/>
        <v>¤¤TVV__BU3__Produit3__TVV__Ville2__Vendeur3;B;C=I;MIN=0</v>
      </c>
      <c r="AC17" s="1" t="str">
        <f t="shared" si="92"/>
        <v>¤¤TVV__BU3__Produit4__TVV__Ville2__Vendeur3;B;C=I;MIN=0</v>
      </c>
      <c r="AD17" s="1" t="str">
        <f t="shared" si="92"/>
        <v>¤¤TVV__BU3__Produit5__TVV__Ville2__Vendeur3;B;C=I;MIN=0</v>
      </c>
      <c r="AE17" s="1" t="str">
        <f t="shared" si="92"/>
        <v>¤¤TVV__BU3__Produit6__TVV__Ville2__Vendeur3;B;C=I;MIN=0</v>
      </c>
      <c r="AF17" s="1" t="str">
        <f t="shared" si="92"/>
        <v>¤¤TVV__BU3__Produit7__TVV__Ville2__Vendeur3;B;C=I;MIN=0</v>
      </c>
      <c r="AG17" s="1" t="str">
        <f t="shared" si="92"/>
        <v>¤¤TVV__BU3__Produit8__TVV__Ville2__Vendeur3;B;C=I;MIN=0</v>
      </c>
      <c r="AH17" s="1" t="str">
        <f t="shared" si="92"/>
        <v>¤¤TVV__BU3__Produit9__TVV__Ville2__Vendeur3;B;C=I;MIN=0</v>
      </c>
      <c r="AI17" s="1" t="str">
        <f t="shared" si="92"/>
        <v>¤¤TVV__BU3__Produit10__TVV__Ville2__Vendeur3;B;C=I;MIN=0</v>
      </c>
      <c r="AJ17" s="9">
        <f t="shared" si="102"/>
        <v>0</v>
      </c>
      <c r="AK17" s="1" t="str">
        <f t="shared" si="93"/>
        <v>¤¤TVV__BU4__Produit1__TVV__Ville2__Vendeur3;B;C=I;MIN=0</v>
      </c>
      <c r="AL17" s="1" t="str">
        <f t="shared" si="93"/>
        <v>¤¤TVV__BU4__Produit2__TVV__Ville2__Vendeur3;B;C=I;MIN=0</v>
      </c>
      <c r="AM17" s="1" t="str">
        <f t="shared" si="93"/>
        <v>¤¤TVV__BU4__Produit3__TVV__Ville2__Vendeur3;B;C=I;MIN=0</v>
      </c>
      <c r="AN17" s="1" t="str">
        <f t="shared" si="93"/>
        <v>¤¤TVV__BU4__Produit4__TVV__Ville2__Vendeur3;B;C=I;MIN=0</v>
      </c>
      <c r="AO17" s="1" t="str">
        <f t="shared" si="93"/>
        <v>¤¤TVV__BU4__Produit5__TVV__Ville2__Vendeur3;B;C=I;MIN=0</v>
      </c>
      <c r="AP17" s="1" t="str">
        <f t="shared" si="93"/>
        <v>¤¤TVV__BU4__Produit6__TVV__Ville2__Vendeur3;B;C=I;MIN=0</v>
      </c>
      <c r="AQ17" s="1" t="str">
        <f t="shared" si="93"/>
        <v>¤¤TVV__BU4__Produit7__TVV__Ville2__Vendeur3;B;C=I;MIN=0</v>
      </c>
      <c r="AR17" s="1" t="str">
        <f t="shared" si="93"/>
        <v>¤¤TVV__BU4__Produit8__TVV__Ville2__Vendeur3;B;C=I;MIN=0</v>
      </c>
      <c r="AS17" s="1" t="str">
        <f t="shared" si="93"/>
        <v>¤¤TVV__BU4__Produit9__TVV__Ville2__Vendeur3;B;C=I;MIN=0</v>
      </c>
      <c r="AT17" s="1" t="str">
        <f t="shared" si="93"/>
        <v>¤¤TVV__BU4__Produit10__TVV__Ville2__Vendeur3;B;C=I;MIN=0</v>
      </c>
      <c r="AU17" s="9">
        <f t="shared" si="103"/>
        <v>0</v>
      </c>
      <c r="AV17" s="1" t="str">
        <f t="shared" si="94"/>
        <v>¤¤TVV__BU5__Produit1__TVV__Ville2__Vendeur3;B;C=I;MIN=0</v>
      </c>
      <c r="AW17" s="1" t="str">
        <f t="shared" si="94"/>
        <v>¤¤TVV__BU5__Produit2__TVV__Ville2__Vendeur3;B;C=I;MIN=0</v>
      </c>
      <c r="AX17" s="1" t="str">
        <f t="shared" si="94"/>
        <v>¤¤TVV__BU5__Produit3__TVV__Ville2__Vendeur3;B;C=I;MIN=0</v>
      </c>
      <c r="AY17" s="1" t="str">
        <f t="shared" si="94"/>
        <v>¤¤TVV__BU5__Produit4__TVV__Ville2__Vendeur3;B;C=I;MIN=0</v>
      </c>
      <c r="AZ17" s="1" t="str">
        <f t="shared" si="94"/>
        <v>¤¤TVV__BU5__Produit5__TVV__Ville2__Vendeur3;B;C=I;MIN=0</v>
      </c>
      <c r="BA17" s="1" t="str">
        <f t="shared" si="94"/>
        <v>¤¤TVV__BU5__Produit6__TVV__Ville2__Vendeur3;B;C=I;MIN=0</v>
      </c>
      <c r="BB17" s="1" t="str">
        <f t="shared" si="94"/>
        <v>¤¤TVV__BU5__Produit7__TVV__Ville2__Vendeur3;B;C=I;MIN=0</v>
      </c>
      <c r="BC17" s="1" t="str">
        <f t="shared" si="94"/>
        <v>¤¤TVV__BU5__Produit8__TVV__Ville2__Vendeur3;B;C=I;MIN=0</v>
      </c>
      <c r="BD17" s="1" t="str">
        <f t="shared" si="94"/>
        <v>¤¤TVV__BU5__Produit9__TVV__Ville2__Vendeur3;B;C=I;MIN=0</v>
      </c>
      <c r="BE17" s="1" t="str">
        <f t="shared" si="94"/>
        <v>¤¤TVV__BU5__Produit10__TVV__Ville2__Vendeur3;B;C=I;MIN=0</v>
      </c>
      <c r="BF17" s="9">
        <f t="shared" si="104"/>
        <v>0</v>
      </c>
      <c r="BG17" s="1" t="str">
        <f t="shared" si="95"/>
        <v>¤¤TVV__BU6__Produit1__TVV__Ville2__Vendeur3;B;C=I;MIN=0</v>
      </c>
      <c r="BH17" s="1" t="str">
        <f t="shared" si="95"/>
        <v>¤¤TVV__BU6__Produit2__TVV__Ville2__Vendeur3;B;C=I;MIN=0</v>
      </c>
      <c r="BI17" s="1" t="str">
        <f t="shared" si="95"/>
        <v>¤¤TVV__BU6__Produit3__TVV__Ville2__Vendeur3;B;C=I;MIN=0</v>
      </c>
      <c r="BJ17" s="1" t="str">
        <f t="shared" si="95"/>
        <v>¤¤TVV__BU6__Produit4__TVV__Ville2__Vendeur3;B;C=I;MIN=0</v>
      </c>
      <c r="BK17" s="1" t="str">
        <f t="shared" si="95"/>
        <v>¤¤TVV__BU6__Produit5__TVV__Ville2__Vendeur3;B;C=I;MIN=0</v>
      </c>
      <c r="BL17" s="1" t="str">
        <f t="shared" si="95"/>
        <v>¤¤TVV__BU6__Produit6__TVV__Ville2__Vendeur3;B;C=I;MIN=0</v>
      </c>
      <c r="BM17" s="1" t="str">
        <f t="shared" si="95"/>
        <v>¤¤TVV__BU6__Produit7__TVV__Ville2__Vendeur3;B;C=I;MIN=0</v>
      </c>
      <c r="BN17" s="1" t="str">
        <f t="shared" si="95"/>
        <v>¤¤TVV__BU6__Produit8__TVV__Ville2__Vendeur3;B;C=I;MIN=0</v>
      </c>
      <c r="BO17" s="1" t="str">
        <f t="shared" si="95"/>
        <v>¤¤TVV__BU6__Produit9__TVV__Ville2__Vendeur3;B;C=I;MIN=0</v>
      </c>
      <c r="BP17" s="1" t="str">
        <f t="shared" si="95"/>
        <v>¤¤TVV__BU6__Produit10__TVV__Ville2__Vendeur3;B;C=I;MIN=0</v>
      </c>
      <c r="BQ17" s="9">
        <f t="shared" si="105"/>
        <v>0</v>
      </c>
      <c r="BR17" s="1" t="str">
        <f t="shared" si="96"/>
        <v>¤¤TVV__BU7__Produit1__TVV__Ville2__Vendeur3;B;C=I;MIN=0</v>
      </c>
      <c r="BS17" s="1" t="str">
        <f t="shared" si="96"/>
        <v>¤¤TVV__BU7__Produit2__TVV__Ville2__Vendeur3;B;C=I;MIN=0</v>
      </c>
      <c r="BT17" s="1" t="str">
        <f t="shared" si="96"/>
        <v>¤¤TVV__BU7__Produit3__TVV__Ville2__Vendeur3;B;C=I;MIN=0</v>
      </c>
      <c r="BU17" s="1" t="str">
        <f t="shared" si="96"/>
        <v>¤¤TVV__BU7__Produit4__TVV__Ville2__Vendeur3;B;C=I;MIN=0</v>
      </c>
      <c r="BV17" s="1" t="str">
        <f t="shared" si="96"/>
        <v>¤¤TVV__BU7__Produit5__TVV__Ville2__Vendeur3;B;C=I;MIN=0</v>
      </c>
      <c r="BW17" s="1" t="str">
        <f t="shared" si="96"/>
        <v>¤¤TVV__BU7__Produit6__TVV__Ville2__Vendeur3;B;C=I;MIN=0</v>
      </c>
      <c r="BX17" s="1" t="str">
        <f t="shared" si="96"/>
        <v>¤¤TVV__BU7__Produit7__TVV__Ville2__Vendeur3;B;C=I;MIN=0</v>
      </c>
      <c r="BY17" s="1" t="str">
        <f t="shared" si="96"/>
        <v>¤¤TVV__BU7__Produit8__TVV__Ville2__Vendeur3;B;C=I;MIN=0</v>
      </c>
      <c r="BZ17" s="1" t="str">
        <f t="shared" si="96"/>
        <v>¤¤TVV__BU7__Produit9__TVV__Ville2__Vendeur3;B;C=I;MIN=0</v>
      </c>
      <c r="CA17" s="1" t="str">
        <f t="shared" si="96"/>
        <v>¤¤TVV__BU7__Produit10__TVV__Ville2__Vendeur3;B;C=I;MIN=0</v>
      </c>
      <c r="CB17" s="9">
        <f t="shared" si="106"/>
        <v>0</v>
      </c>
      <c r="CC17" s="1" t="str">
        <f t="shared" si="97"/>
        <v>¤¤TVV__BU8__Produit1__TVV__Ville2__Vendeur3;B;C=I;MIN=0</v>
      </c>
      <c r="CD17" s="1" t="str">
        <f t="shared" si="97"/>
        <v>¤¤TVV__BU8__Produit2__TVV__Ville2__Vendeur3;B;C=I;MIN=0</v>
      </c>
      <c r="CE17" s="1" t="str">
        <f t="shared" si="97"/>
        <v>¤¤TVV__BU8__Produit3__TVV__Ville2__Vendeur3;B;C=I;MIN=0</v>
      </c>
      <c r="CF17" s="1" t="str">
        <f t="shared" si="97"/>
        <v>¤¤TVV__BU8__Produit4__TVV__Ville2__Vendeur3;B;C=I;MIN=0</v>
      </c>
      <c r="CG17" s="1" t="str">
        <f t="shared" si="97"/>
        <v>¤¤TVV__BU8__Produit5__TVV__Ville2__Vendeur3;B;C=I;MIN=0</v>
      </c>
      <c r="CH17" s="1" t="str">
        <f t="shared" si="97"/>
        <v>¤¤TVV__BU8__Produit6__TVV__Ville2__Vendeur3;B;C=I;MIN=0</v>
      </c>
      <c r="CI17" s="1" t="str">
        <f t="shared" si="97"/>
        <v>¤¤TVV__BU8__Produit7__TVV__Ville2__Vendeur3;B;C=I;MIN=0</v>
      </c>
      <c r="CJ17" s="1" t="str">
        <f t="shared" si="97"/>
        <v>¤¤TVV__BU8__Produit8__TVV__Ville2__Vendeur3;B;C=I;MIN=0</v>
      </c>
      <c r="CK17" s="1" t="str">
        <f t="shared" si="97"/>
        <v>¤¤TVV__BU8__Produit9__TVV__Ville2__Vendeur3;B;C=I;MIN=0</v>
      </c>
      <c r="CL17" s="1" t="str">
        <f t="shared" si="97"/>
        <v>¤¤TVV__BU8__Produit10__TVV__Ville2__Vendeur3;B;C=I;MIN=0</v>
      </c>
      <c r="CM17" s="9">
        <f t="shared" si="107"/>
        <v>0</v>
      </c>
      <c r="CN17" s="1" t="str">
        <f t="shared" si="98"/>
        <v>¤¤TVV__BU9__Produit1__TVV__Ville2__Vendeur3;B;C=I;MIN=0</v>
      </c>
      <c r="CO17" s="1" t="str">
        <f t="shared" si="98"/>
        <v>¤¤TVV__BU9__Produit2__TVV__Ville2__Vendeur3;B;C=I;MIN=0</v>
      </c>
      <c r="CP17" s="1" t="str">
        <f t="shared" si="98"/>
        <v>¤¤TVV__BU9__Produit3__TVV__Ville2__Vendeur3;B;C=I;MIN=0</v>
      </c>
      <c r="CQ17" s="1" t="str">
        <f t="shared" si="98"/>
        <v>¤¤TVV__BU9__Produit4__TVV__Ville2__Vendeur3;B;C=I;MIN=0</v>
      </c>
      <c r="CR17" s="1" t="str">
        <f t="shared" si="98"/>
        <v>¤¤TVV__BU9__Produit5__TVV__Ville2__Vendeur3;B;C=I;MIN=0</v>
      </c>
      <c r="CS17" s="1" t="str">
        <f t="shared" si="98"/>
        <v>¤¤TVV__BU9__Produit6__TVV__Ville2__Vendeur3;B;C=I;MIN=0</v>
      </c>
      <c r="CT17" s="1" t="str">
        <f t="shared" si="98"/>
        <v>¤¤TVV__BU9__Produit7__TVV__Ville2__Vendeur3;B;C=I;MIN=0</v>
      </c>
      <c r="CU17" s="1" t="str">
        <f t="shared" si="98"/>
        <v>¤¤TVV__BU9__Produit8__TVV__Ville2__Vendeur3;B;C=I;MIN=0</v>
      </c>
      <c r="CV17" s="1" t="str">
        <f t="shared" si="98"/>
        <v>¤¤TVV__BU9__Produit9__TVV__Ville2__Vendeur3;B;C=I;MIN=0</v>
      </c>
      <c r="CW17" s="1" t="str">
        <f t="shared" si="98"/>
        <v>¤¤TVV__BU9__Produit10__TVV__Ville2__Vendeur3;B;C=I;MIN=0</v>
      </c>
      <c r="CX17" s="9">
        <f t="shared" si="108"/>
        <v>0</v>
      </c>
      <c r="CY17" s="1" t="str">
        <f t="shared" si="99"/>
        <v>¤¤TVV__BU10__Produit1__TVV__Ville2__Vendeur3;B;C=I;MIN=0</v>
      </c>
      <c r="CZ17" s="1" t="str">
        <f t="shared" si="99"/>
        <v>¤¤TVV__BU10__Produit2__TVV__Ville2__Vendeur3;B;C=I;MIN=0</v>
      </c>
      <c r="DA17" s="1" t="str">
        <f t="shared" si="99"/>
        <v>¤¤TVV__BU10__Produit3__TVV__Ville2__Vendeur3;B;C=I;MIN=0</v>
      </c>
      <c r="DB17" s="1" t="str">
        <f t="shared" si="99"/>
        <v>¤¤TVV__BU10__Produit4__TVV__Ville2__Vendeur3;B;C=I;MIN=0</v>
      </c>
      <c r="DC17" s="1" t="str">
        <f t="shared" si="99"/>
        <v>¤¤TVV__BU10__Produit5__TVV__Ville2__Vendeur3;B;C=I;MIN=0</v>
      </c>
      <c r="DD17" s="1" t="str">
        <f t="shared" si="99"/>
        <v>¤¤TVV__BU10__Produit6__TVV__Ville2__Vendeur3;B;C=I;MIN=0</v>
      </c>
      <c r="DE17" s="1" t="str">
        <f t="shared" si="99"/>
        <v>¤¤TVV__BU10__Produit7__TVV__Ville2__Vendeur3;B;C=I;MIN=0</v>
      </c>
      <c r="DF17" s="1" t="str">
        <f t="shared" si="99"/>
        <v>¤¤TVV__BU10__Produit8__TVV__Ville2__Vendeur3;B;C=I;MIN=0</v>
      </c>
      <c r="DG17" s="1" t="str">
        <f t="shared" si="99"/>
        <v>¤¤TVV__BU10__Produit9__TVV__Ville2__Vendeur3;B;C=I;MIN=0</v>
      </c>
      <c r="DH17" s="1" t="str">
        <f t="shared" si="99"/>
        <v>¤¤TVV__BU10__Produit10__TVV__Ville2__Vendeur3;B;C=I;MIN=0</v>
      </c>
      <c r="DI17" s="9">
        <f t="shared" si="109"/>
        <v>0</v>
      </c>
      <c r="DK17" t="e">
        <f t="shared" ca="1" si="31"/>
        <v>#NAME?</v>
      </c>
      <c r="DL17" t="b">
        <f>NOT(OR(IF(IFERROR(INDEX(B$4:B17,1,MATCH(DO17,DO$4:DO17,0))&lt;&gt;"",TRUE),OR(D137=1,C16&lt;&gt;""),FALSE),IF(DM17=1,FALSE,OR(B17&lt;&gt;"",C17&lt;&gt;"")),AND(DN17=1,IFERROR(INDEX(B$4:B17,1,MATCH(DO17-1,DO$4:DO17,0))&lt;&gt;"",DO17=1))))</f>
        <v>0</v>
      </c>
      <c r="DM17" s="8">
        <v>0</v>
      </c>
      <c r="DN17">
        <v>0</v>
      </c>
      <c r="DO17">
        <f>SUM(DN$4:DN17)</f>
        <v>2</v>
      </c>
      <c r="DQ17" s="7" t="str">
        <f t="shared" si="32"/>
        <v>TVV__Ville2</v>
      </c>
      <c r="DR17" t="s">
        <v>58</v>
      </c>
      <c r="DS17" s="7" t="str">
        <f t="shared" si="33"/>
        <v>TVV__Ville2__Vendeur3</v>
      </c>
    </row>
    <row r="18" spans="2:123" x14ac:dyDescent="0.3">
      <c r="B18" s="2"/>
      <c r="C18" s="1" t="str">
        <f t="shared" si="89"/>
        <v>¤¤TVV__Ville2__Vendeur4__Vendeur;B;TFMT</v>
      </c>
      <c r="D18" s="1" t="str">
        <f t="shared" si="90"/>
        <v>¤¤TVV__BU1__Produit1__TVV__Ville2__Vendeur4;B;C=I;MIN=0</v>
      </c>
      <c r="E18" s="1" t="str">
        <f t="shared" si="90"/>
        <v>¤¤TVV__BU1__Produit2__TVV__Ville2__Vendeur4;B;C=I;MIN=0</v>
      </c>
      <c r="F18" s="1" t="str">
        <f t="shared" si="90"/>
        <v>¤¤TVV__BU1__Produit3__TVV__Ville2__Vendeur4;B;C=I;MIN=0</v>
      </c>
      <c r="G18" s="1" t="str">
        <f t="shared" si="90"/>
        <v>¤¤TVV__BU1__Produit4__TVV__Ville2__Vendeur4;B;C=I;MIN=0</v>
      </c>
      <c r="H18" s="1" t="str">
        <f t="shared" si="90"/>
        <v>¤¤TVV__BU1__Produit5__TVV__Ville2__Vendeur4;B;C=I;MIN=0</v>
      </c>
      <c r="I18" s="1" t="str">
        <f t="shared" si="90"/>
        <v>¤¤TVV__BU1__Produit6__TVV__Ville2__Vendeur4;B;C=I;MIN=0</v>
      </c>
      <c r="J18" s="1" t="str">
        <f t="shared" si="90"/>
        <v>¤¤TVV__BU1__Produit7__TVV__Ville2__Vendeur4;B;C=I;MIN=0</v>
      </c>
      <c r="K18" s="1" t="str">
        <f t="shared" si="90"/>
        <v>¤¤TVV__BU1__Produit8__TVV__Ville2__Vendeur4;B;C=I;MIN=0</v>
      </c>
      <c r="L18" s="1" t="str">
        <f t="shared" si="90"/>
        <v>¤¤TVV__BU1__Produit9__TVV__Ville2__Vendeur4;B;C=I;MIN=0</v>
      </c>
      <c r="M18" s="1" t="str">
        <f t="shared" si="90"/>
        <v>¤¤TVV__BU1__Produit10__TVV__Ville2__Vendeur4;B;C=I;MIN=0</v>
      </c>
      <c r="N18" s="9">
        <f t="shared" si="100"/>
        <v>0</v>
      </c>
      <c r="O18" s="1" t="str">
        <f t="shared" si="91"/>
        <v>¤¤TVV__BU2__Produit1__TVV__Ville2__Vendeur4;B;C=I;MIN=0</v>
      </c>
      <c r="P18" s="1" t="str">
        <f t="shared" si="91"/>
        <v>¤¤TVV__BU2__Produit2__TVV__Ville2__Vendeur4;B;C=I;MIN=0</v>
      </c>
      <c r="Q18" s="1" t="str">
        <f t="shared" si="91"/>
        <v>¤¤TVV__BU2__Produit3__TVV__Ville2__Vendeur4;B;C=I;MIN=0</v>
      </c>
      <c r="R18" s="1" t="str">
        <f t="shared" si="91"/>
        <v>¤¤TVV__BU2__Produit4__TVV__Ville2__Vendeur4;B;C=I;MIN=0</v>
      </c>
      <c r="S18" s="1" t="str">
        <f t="shared" si="91"/>
        <v>¤¤TVV__BU2__Produit5__TVV__Ville2__Vendeur4;B;C=I;MIN=0</v>
      </c>
      <c r="T18" s="1" t="str">
        <f t="shared" si="91"/>
        <v>¤¤TVV__BU2__Produit6__TVV__Ville2__Vendeur4;B;C=I;MIN=0</v>
      </c>
      <c r="U18" s="1" t="str">
        <f t="shared" si="91"/>
        <v>¤¤TVV__BU2__Produit7__TVV__Ville2__Vendeur4;B;C=I;MIN=0</v>
      </c>
      <c r="V18" s="1" t="str">
        <f t="shared" si="91"/>
        <v>¤¤TVV__BU2__Produit8__TVV__Ville2__Vendeur4;B;C=I;MIN=0</v>
      </c>
      <c r="W18" s="1" t="str">
        <f t="shared" si="91"/>
        <v>¤¤TVV__BU2__Produit9__TVV__Ville2__Vendeur4;B;C=I;MIN=0</v>
      </c>
      <c r="X18" s="1" t="str">
        <f t="shared" si="91"/>
        <v>¤¤TVV__BU2__Produit10__TVV__Ville2__Vendeur4;B;C=I;MIN=0</v>
      </c>
      <c r="Y18" s="9">
        <f t="shared" si="101"/>
        <v>0</v>
      </c>
      <c r="Z18" s="1" t="str">
        <f t="shared" si="92"/>
        <v>¤¤TVV__BU3__Produit1__TVV__Ville2__Vendeur4;B;C=I;MIN=0</v>
      </c>
      <c r="AA18" s="1" t="str">
        <f t="shared" si="92"/>
        <v>¤¤TVV__BU3__Produit2__TVV__Ville2__Vendeur4;B;C=I;MIN=0</v>
      </c>
      <c r="AB18" s="1" t="str">
        <f t="shared" si="92"/>
        <v>¤¤TVV__BU3__Produit3__TVV__Ville2__Vendeur4;B;C=I;MIN=0</v>
      </c>
      <c r="AC18" s="1" t="str">
        <f t="shared" si="92"/>
        <v>¤¤TVV__BU3__Produit4__TVV__Ville2__Vendeur4;B;C=I;MIN=0</v>
      </c>
      <c r="AD18" s="1" t="str">
        <f t="shared" si="92"/>
        <v>¤¤TVV__BU3__Produit5__TVV__Ville2__Vendeur4;B;C=I;MIN=0</v>
      </c>
      <c r="AE18" s="1" t="str">
        <f t="shared" si="92"/>
        <v>¤¤TVV__BU3__Produit6__TVV__Ville2__Vendeur4;B;C=I;MIN=0</v>
      </c>
      <c r="AF18" s="1" t="str">
        <f t="shared" si="92"/>
        <v>¤¤TVV__BU3__Produit7__TVV__Ville2__Vendeur4;B;C=I;MIN=0</v>
      </c>
      <c r="AG18" s="1" t="str">
        <f t="shared" si="92"/>
        <v>¤¤TVV__BU3__Produit8__TVV__Ville2__Vendeur4;B;C=I;MIN=0</v>
      </c>
      <c r="AH18" s="1" t="str">
        <f t="shared" si="92"/>
        <v>¤¤TVV__BU3__Produit9__TVV__Ville2__Vendeur4;B;C=I;MIN=0</v>
      </c>
      <c r="AI18" s="1" t="str">
        <f t="shared" si="92"/>
        <v>¤¤TVV__BU3__Produit10__TVV__Ville2__Vendeur4;B;C=I;MIN=0</v>
      </c>
      <c r="AJ18" s="9">
        <f t="shared" si="102"/>
        <v>0</v>
      </c>
      <c r="AK18" s="1" t="str">
        <f t="shared" si="93"/>
        <v>¤¤TVV__BU4__Produit1__TVV__Ville2__Vendeur4;B;C=I;MIN=0</v>
      </c>
      <c r="AL18" s="1" t="str">
        <f t="shared" si="93"/>
        <v>¤¤TVV__BU4__Produit2__TVV__Ville2__Vendeur4;B;C=I;MIN=0</v>
      </c>
      <c r="AM18" s="1" t="str">
        <f t="shared" si="93"/>
        <v>¤¤TVV__BU4__Produit3__TVV__Ville2__Vendeur4;B;C=I;MIN=0</v>
      </c>
      <c r="AN18" s="1" t="str">
        <f t="shared" si="93"/>
        <v>¤¤TVV__BU4__Produit4__TVV__Ville2__Vendeur4;B;C=I;MIN=0</v>
      </c>
      <c r="AO18" s="1" t="str">
        <f t="shared" si="93"/>
        <v>¤¤TVV__BU4__Produit5__TVV__Ville2__Vendeur4;B;C=I;MIN=0</v>
      </c>
      <c r="AP18" s="1" t="str">
        <f t="shared" si="93"/>
        <v>¤¤TVV__BU4__Produit6__TVV__Ville2__Vendeur4;B;C=I;MIN=0</v>
      </c>
      <c r="AQ18" s="1" t="str">
        <f t="shared" si="93"/>
        <v>¤¤TVV__BU4__Produit7__TVV__Ville2__Vendeur4;B;C=I;MIN=0</v>
      </c>
      <c r="AR18" s="1" t="str">
        <f t="shared" si="93"/>
        <v>¤¤TVV__BU4__Produit8__TVV__Ville2__Vendeur4;B;C=I;MIN=0</v>
      </c>
      <c r="AS18" s="1" t="str">
        <f t="shared" si="93"/>
        <v>¤¤TVV__BU4__Produit9__TVV__Ville2__Vendeur4;B;C=I;MIN=0</v>
      </c>
      <c r="AT18" s="1" t="str">
        <f t="shared" si="93"/>
        <v>¤¤TVV__BU4__Produit10__TVV__Ville2__Vendeur4;B;C=I;MIN=0</v>
      </c>
      <c r="AU18" s="9">
        <f t="shared" si="103"/>
        <v>0</v>
      </c>
      <c r="AV18" s="1" t="str">
        <f t="shared" si="94"/>
        <v>¤¤TVV__BU5__Produit1__TVV__Ville2__Vendeur4;B;C=I;MIN=0</v>
      </c>
      <c r="AW18" s="1" t="str">
        <f t="shared" si="94"/>
        <v>¤¤TVV__BU5__Produit2__TVV__Ville2__Vendeur4;B;C=I;MIN=0</v>
      </c>
      <c r="AX18" s="1" t="str">
        <f t="shared" si="94"/>
        <v>¤¤TVV__BU5__Produit3__TVV__Ville2__Vendeur4;B;C=I;MIN=0</v>
      </c>
      <c r="AY18" s="1" t="str">
        <f t="shared" si="94"/>
        <v>¤¤TVV__BU5__Produit4__TVV__Ville2__Vendeur4;B;C=I;MIN=0</v>
      </c>
      <c r="AZ18" s="1" t="str">
        <f t="shared" si="94"/>
        <v>¤¤TVV__BU5__Produit5__TVV__Ville2__Vendeur4;B;C=I;MIN=0</v>
      </c>
      <c r="BA18" s="1" t="str">
        <f t="shared" si="94"/>
        <v>¤¤TVV__BU5__Produit6__TVV__Ville2__Vendeur4;B;C=I;MIN=0</v>
      </c>
      <c r="BB18" s="1" t="str">
        <f t="shared" si="94"/>
        <v>¤¤TVV__BU5__Produit7__TVV__Ville2__Vendeur4;B;C=I;MIN=0</v>
      </c>
      <c r="BC18" s="1" t="str">
        <f t="shared" si="94"/>
        <v>¤¤TVV__BU5__Produit8__TVV__Ville2__Vendeur4;B;C=I;MIN=0</v>
      </c>
      <c r="BD18" s="1" t="str">
        <f t="shared" si="94"/>
        <v>¤¤TVV__BU5__Produit9__TVV__Ville2__Vendeur4;B;C=I;MIN=0</v>
      </c>
      <c r="BE18" s="1" t="str">
        <f t="shared" si="94"/>
        <v>¤¤TVV__BU5__Produit10__TVV__Ville2__Vendeur4;B;C=I;MIN=0</v>
      </c>
      <c r="BF18" s="9">
        <f t="shared" si="104"/>
        <v>0</v>
      </c>
      <c r="BG18" s="1" t="str">
        <f t="shared" si="95"/>
        <v>¤¤TVV__BU6__Produit1__TVV__Ville2__Vendeur4;B;C=I;MIN=0</v>
      </c>
      <c r="BH18" s="1" t="str">
        <f t="shared" si="95"/>
        <v>¤¤TVV__BU6__Produit2__TVV__Ville2__Vendeur4;B;C=I;MIN=0</v>
      </c>
      <c r="BI18" s="1" t="str">
        <f t="shared" si="95"/>
        <v>¤¤TVV__BU6__Produit3__TVV__Ville2__Vendeur4;B;C=I;MIN=0</v>
      </c>
      <c r="BJ18" s="1" t="str">
        <f t="shared" si="95"/>
        <v>¤¤TVV__BU6__Produit4__TVV__Ville2__Vendeur4;B;C=I;MIN=0</v>
      </c>
      <c r="BK18" s="1" t="str">
        <f t="shared" si="95"/>
        <v>¤¤TVV__BU6__Produit5__TVV__Ville2__Vendeur4;B;C=I;MIN=0</v>
      </c>
      <c r="BL18" s="1" t="str">
        <f t="shared" si="95"/>
        <v>¤¤TVV__BU6__Produit6__TVV__Ville2__Vendeur4;B;C=I;MIN=0</v>
      </c>
      <c r="BM18" s="1" t="str">
        <f t="shared" si="95"/>
        <v>¤¤TVV__BU6__Produit7__TVV__Ville2__Vendeur4;B;C=I;MIN=0</v>
      </c>
      <c r="BN18" s="1" t="str">
        <f t="shared" si="95"/>
        <v>¤¤TVV__BU6__Produit8__TVV__Ville2__Vendeur4;B;C=I;MIN=0</v>
      </c>
      <c r="BO18" s="1" t="str">
        <f t="shared" si="95"/>
        <v>¤¤TVV__BU6__Produit9__TVV__Ville2__Vendeur4;B;C=I;MIN=0</v>
      </c>
      <c r="BP18" s="1" t="str">
        <f t="shared" si="95"/>
        <v>¤¤TVV__BU6__Produit10__TVV__Ville2__Vendeur4;B;C=I;MIN=0</v>
      </c>
      <c r="BQ18" s="9">
        <f t="shared" si="105"/>
        <v>0</v>
      </c>
      <c r="BR18" s="1" t="str">
        <f t="shared" si="96"/>
        <v>¤¤TVV__BU7__Produit1__TVV__Ville2__Vendeur4;B;C=I;MIN=0</v>
      </c>
      <c r="BS18" s="1" t="str">
        <f t="shared" si="96"/>
        <v>¤¤TVV__BU7__Produit2__TVV__Ville2__Vendeur4;B;C=I;MIN=0</v>
      </c>
      <c r="BT18" s="1" t="str">
        <f t="shared" si="96"/>
        <v>¤¤TVV__BU7__Produit3__TVV__Ville2__Vendeur4;B;C=I;MIN=0</v>
      </c>
      <c r="BU18" s="1" t="str">
        <f t="shared" si="96"/>
        <v>¤¤TVV__BU7__Produit4__TVV__Ville2__Vendeur4;B;C=I;MIN=0</v>
      </c>
      <c r="BV18" s="1" t="str">
        <f t="shared" si="96"/>
        <v>¤¤TVV__BU7__Produit5__TVV__Ville2__Vendeur4;B;C=I;MIN=0</v>
      </c>
      <c r="BW18" s="1" t="str">
        <f t="shared" si="96"/>
        <v>¤¤TVV__BU7__Produit6__TVV__Ville2__Vendeur4;B;C=I;MIN=0</v>
      </c>
      <c r="BX18" s="1" t="str">
        <f t="shared" si="96"/>
        <v>¤¤TVV__BU7__Produit7__TVV__Ville2__Vendeur4;B;C=I;MIN=0</v>
      </c>
      <c r="BY18" s="1" t="str">
        <f t="shared" si="96"/>
        <v>¤¤TVV__BU7__Produit8__TVV__Ville2__Vendeur4;B;C=I;MIN=0</v>
      </c>
      <c r="BZ18" s="1" t="str">
        <f t="shared" si="96"/>
        <v>¤¤TVV__BU7__Produit9__TVV__Ville2__Vendeur4;B;C=I;MIN=0</v>
      </c>
      <c r="CA18" s="1" t="str">
        <f t="shared" si="96"/>
        <v>¤¤TVV__BU7__Produit10__TVV__Ville2__Vendeur4;B;C=I;MIN=0</v>
      </c>
      <c r="CB18" s="9">
        <f t="shared" si="106"/>
        <v>0</v>
      </c>
      <c r="CC18" s="1" t="str">
        <f t="shared" si="97"/>
        <v>¤¤TVV__BU8__Produit1__TVV__Ville2__Vendeur4;B;C=I;MIN=0</v>
      </c>
      <c r="CD18" s="1" t="str">
        <f t="shared" si="97"/>
        <v>¤¤TVV__BU8__Produit2__TVV__Ville2__Vendeur4;B;C=I;MIN=0</v>
      </c>
      <c r="CE18" s="1" t="str">
        <f t="shared" si="97"/>
        <v>¤¤TVV__BU8__Produit3__TVV__Ville2__Vendeur4;B;C=I;MIN=0</v>
      </c>
      <c r="CF18" s="1" t="str">
        <f t="shared" si="97"/>
        <v>¤¤TVV__BU8__Produit4__TVV__Ville2__Vendeur4;B;C=I;MIN=0</v>
      </c>
      <c r="CG18" s="1" t="str">
        <f t="shared" si="97"/>
        <v>¤¤TVV__BU8__Produit5__TVV__Ville2__Vendeur4;B;C=I;MIN=0</v>
      </c>
      <c r="CH18" s="1" t="str">
        <f t="shared" si="97"/>
        <v>¤¤TVV__BU8__Produit6__TVV__Ville2__Vendeur4;B;C=I;MIN=0</v>
      </c>
      <c r="CI18" s="1" t="str">
        <f t="shared" si="97"/>
        <v>¤¤TVV__BU8__Produit7__TVV__Ville2__Vendeur4;B;C=I;MIN=0</v>
      </c>
      <c r="CJ18" s="1" t="str">
        <f t="shared" si="97"/>
        <v>¤¤TVV__BU8__Produit8__TVV__Ville2__Vendeur4;B;C=I;MIN=0</v>
      </c>
      <c r="CK18" s="1" t="str">
        <f t="shared" si="97"/>
        <v>¤¤TVV__BU8__Produit9__TVV__Ville2__Vendeur4;B;C=I;MIN=0</v>
      </c>
      <c r="CL18" s="1" t="str">
        <f t="shared" si="97"/>
        <v>¤¤TVV__BU8__Produit10__TVV__Ville2__Vendeur4;B;C=I;MIN=0</v>
      </c>
      <c r="CM18" s="9">
        <f t="shared" si="107"/>
        <v>0</v>
      </c>
      <c r="CN18" s="1" t="str">
        <f t="shared" si="98"/>
        <v>¤¤TVV__BU9__Produit1__TVV__Ville2__Vendeur4;B;C=I;MIN=0</v>
      </c>
      <c r="CO18" s="1" t="str">
        <f t="shared" si="98"/>
        <v>¤¤TVV__BU9__Produit2__TVV__Ville2__Vendeur4;B;C=I;MIN=0</v>
      </c>
      <c r="CP18" s="1" t="str">
        <f t="shared" si="98"/>
        <v>¤¤TVV__BU9__Produit3__TVV__Ville2__Vendeur4;B;C=I;MIN=0</v>
      </c>
      <c r="CQ18" s="1" t="str">
        <f t="shared" si="98"/>
        <v>¤¤TVV__BU9__Produit4__TVV__Ville2__Vendeur4;B;C=I;MIN=0</v>
      </c>
      <c r="CR18" s="1" t="str">
        <f t="shared" si="98"/>
        <v>¤¤TVV__BU9__Produit5__TVV__Ville2__Vendeur4;B;C=I;MIN=0</v>
      </c>
      <c r="CS18" s="1" t="str">
        <f t="shared" si="98"/>
        <v>¤¤TVV__BU9__Produit6__TVV__Ville2__Vendeur4;B;C=I;MIN=0</v>
      </c>
      <c r="CT18" s="1" t="str">
        <f t="shared" si="98"/>
        <v>¤¤TVV__BU9__Produit7__TVV__Ville2__Vendeur4;B;C=I;MIN=0</v>
      </c>
      <c r="CU18" s="1" t="str">
        <f t="shared" si="98"/>
        <v>¤¤TVV__BU9__Produit8__TVV__Ville2__Vendeur4;B;C=I;MIN=0</v>
      </c>
      <c r="CV18" s="1" t="str">
        <f t="shared" si="98"/>
        <v>¤¤TVV__BU9__Produit9__TVV__Ville2__Vendeur4;B;C=I;MIN=0</v>
      </c>
      <c r="CW18" s="1" t="str">
        <f t="shared" si="98"/>
        <v>¤¤TVV__BU9__Produit10__TVV__Ville2__Vendeur4;B;C=I;MIN=0</v>
      </c>
      <c r="CX18" s="9">
        <f t="shared" si="108"/>
        <v>0</v>
      </c>
      <c r="CY18" s="1" t="str">
        <f t="shared" si="99"/>
        <v>¤¤TVV__BU10__Produit1__TVV__Ville2__Vendeur4;B;C=I;MIN=0</v>
      </c>
      <c r="CZ18" s="1" t="str">
        <f t="shared" si="99"/>
        <v>¤¤TVV__BU10__Produit2__TVV__Ville2__Vendeur4;B;C=I;MIN=0</v>
      </c>
      <c r="DA18" s="1" t="str">
        <f t="shared" si="99"/>
        <v>¤¤TVV__BU10__Produit3__TVV__Ville2__Vendeur4;B;C=I;MIN=0</v>
      </c>
      <c r="DB18" s="1" t="str">
        <f t="shared" si="99"/>
        <v>¤¤TVV__BU10__Produit4__TVV__Ville2__Vendeur4;B;C=I;MIN=0</v>
      </c>
      <c r="DC18" s="1" t="str">
        <f t="shared" si="99"/>
        <v>¤¤TVV__BU10__Produit5__TVV__Ville2__Vendeur4;B;C=I;MIN=0</v>
      </c>
      <c r="DD18" s="1" t="str">
        <f t="shared" si="99"/>
        <v>¤¤TVV__BU10__Produit6__TVV__Ville2__Vendeur4;B;C=I;MIN=0</v>
      </c>
      <c r="DE18" s="1" t="str">
        <f t="shared" si="99"/>
        <v>¤¤TVV__BU10__Produit7__TVV__Ville2__Vendeur4;B;C=I;MIN=0</v>
      </c>
      <c r="DF18" s="1" t="str">
        <f t="shared" si="99"/>
        <v>¤¤TVV__BU10__Produit8__TVV__Ville2__Vendeur4;B;C=I;MIN=0</v>
      </c>
      <c r="DG18" s="1" t="str">
        <f t="shared" si="99"/>
        <v>¤¤TVV__BU10__Produit9__TVV__Ville2__Vendeur4;B;C=I;MIN=0</v>
      </c>
      <c r="DH18" s="1" t="str">
        <f t="shared" si="99"/>
        <v>¤¤TVV__BU10__Produit10__TVV__Ville2__Vendeur4;B;C=I;MIN=0</v>
      </c>
      <c r="DI18" s="9">
        <f t="shared" si="109"/>
        <v>0</v>
      </c>
      <c r="DK18" t="e">
        <f t="shared" ca="1" si="31"/>
        <v>#NAME?</v>
      </c>
      <c r="DL18" t="b">
        <f>NOT(OR(IF(IFERROR(INDEX(B$4:B18,1,MATCH(DO18,DO$4:DO18,0))&lt;&gt;"",TRUE),OR(D138=1,C17&lt;&gt;""),FALSE),IF(DM18=1,FALSE,OR(B18&lt;&gt;"",C18&lt;&gt;"")),AND(DN18=1,IFERROR(INDEX(B$4:B18,1,MATCH(DO18-1,DO$4:DO18,0))&lt;&gt;"",DO18=1))))</f>
        <v>0</v>
      </c>
      <c r="DM18" s="8">
        <v>0</v>
      </c>
      <c r="DN18">
        <v>0</v>
      </c>
      <c r="DO18">
        <f>SUM(DN$4:DN18)</f>
        <v>2</v>
      </c>
      <c r="DQ18" s="7" t="str">
        <f t="shared" si="32"/>
        <v>TVV__Ville2</v>
      </c>
      <c r="DR18" t="s">
        <v>59</v>
      </c>
      <c r="DS18" s="7" t="str">
        <f t="shared" si="33"/>
        <v>TVV__Ville2__Vendeur4</v>
      </c>
    </row>
    <row r="19" spans="2:123" x14ac:dyDescent="0.3">
      <c r="B19" s="2"/>
      <c r="C19" s="1" t="str">
        <f t="shared" si="89"/>
        <v>¤¤TVV__Ville2__Vendeur5__Vendeur;B;TFMT</v>
      </c>
      <c r="D19" s="1" t="str">
        <f t="shared" si="90"/>
        <v>¤¤TVV__BU1__Produit1__TVV__Ville2__Vendeur5;B;C=I;MIN=0</v>
      </c>
      <c r="E19" s="1" t="str">
        <f t="shared" si="90"/>
        <v>¤¤TVV__BU1__Produit2__TVV__Ville2__Vendeur5;B;C=I;MIN=0</v>
      </c>
      <c r="F19" s="1" t="str">
        <f t="shared" si="90"/>
        <v>¤¤TVV__BU1__Produit3__TVV__Ville2__Vendeur5;B;C=I;MIN=0</v>
      </c>
      <c r="G19" s="1" t="str">
        <f t="shared" si="90"/>
        <v>¤¤TVV__BU1__Produit4__TVV__Ville2__Vendeur5;B;C=I;MIN=0</v>
      </c>
      <c r="H19" s="1" t="str">
        <f t="shared" si="90"/>
        <v>¤¤TVV__BU1__Produit5__TVV__Ville2__Vendeur5;B;C=I;MIN=0</v>
      </c>
      <c r="I19" s="1" t="str">
        <f t="shared" si="90"/>
        <v>¤¤TVV__BU1__Produit6__TVV__Ville2__Vendeur5;B;C=I;MIN=0</v>
      </c>
      <c r="J19" s="1" t="str">
        <f t="shared" si="90"/>
        <v>¤¤TVV__BU1__Produit7__TVV__Ville2__Vendeur5;B;C=I;MIN=0</v>
      </c>
      <c r="K19" s="1" t="str">
        <f t="shared" si="90"/>
        <v>¤¤TVV__BU1__Produit8__TVV__Ville2__Vendeur5;B;C=I;MIN=0</v>
      </c>
      <c r="L19" s="1" t="str">
        <f t="shared" si="90"/>
        <v>¤¤TVV__BU1__Produit9__TVV__Ville2__Vendeur5;B;C=I;MIN=0</v>
      </c>
      <c r="M19" s="1" t="str">
        <f t="shared" si="90"/>
        <v>¤¤TVV__BU1__Produit10__TVV__Ville2__Vendeur5;B;C=I;MIN=0</v>
      </c>
      <c r="N19" s="9">
        <f t="shared" si="100"/>
        <v>0</v>
      </c>
      <c r="O19" s="1" t="str">
        <f t="shared" si="91"/>
        <v>¤¤TVV__BU2__Produit1__TVV__Ville2__Vendeur5;B;C=I;MIN=0</v>
      </c>
      <c r="P19" s="1" t="str">
        <f t="shared" si="91"/>
        <v>¤¤TVV__BU2__Produit2__TVV__Ville2__Vendeur5;B;C=I;MIN=0</v>
      </c>
      <c r="Q19" s="1" t="str">
        <f t="shared" si="91"/>
        <v>¤¤TVV__BU2__Produit3__TVV__Ville2__Vendeur5;B;C=I;MIN=0</v>
      </c>
      <c r="R19" s="1" t="str">
        <f t="shared" si="91"/>
        <v>¤¤TVV__BU2__Produit4__TVV__Ville2__Vendeur5;B;C=I;MIN=0</v>
      </c>
      <c r="S19" s="1" t="str">
        <f t="shared" si="91"/>
        <v>¤¤TVV__BU2__Produit5__TVV__Ville2__Vendeur5;B;C=I;MIN=0</v>
      </c>
      <c r="T19" s="1" t="str">
        <f t="shared" si="91"/>
        <v>¤¤TVV__BU2__Produit6__TVV__Ville2__Vendeur5;B;C=I;MIN=0</v>
      </c>
      <c r="U19" s="1" t="str">
        <f t="shared" si="91"/>
        <v>¤¤TVV__BU2__Produit7__TVV__Ville2__Vendeur5;B;C=I;MIN=0</v>
      </c>
      <c r="V19" s="1" t="str">
        <f t="shared" si="91"/>
        <v>¤¤TVV__BU2__Produit8__TVV__Ville2__Vendeur5;B;C=I;MIN=0</v>
      </c>
      <c r="W19" s="1" t="str">
        <f t="shared" si="91"/>
        <v>¤¤TVV__BU2__Produit9__TVV__Ville2__Vendeur5;B;C=I;MIN=0</v>
      </c>
      <c r="X19" s="1" t="str">
        <f t="shared" si="91"/>
        <v>¤¤TVV__BU2__Produit10__TVV__Ville2__Vendeur5;B;C=I;MIN=0</v>
      </c>
      <c r="Y19" s="9">
        <f t="shared" si="101"/>
        <v>0</v>
      </c>
      <c r="Z19" s="1" t="str">
        <f t="shared" si="92"/>
        <v>¤¤TVV__BU3__Produit1__TVV__Ville2__Vendeur5;B;C=I;MIN=0</v>
      </c>
      <c r="AA19" s="1" t="str">
        <f t="shared" si="92"/>
        <v>¤¤TVV__BU3__Produit2__TVV__Ville2__Vendeur5;B;C=I;MIN=0</v>
      </c>
      <c r="AB19" s="1" t="str">
        <f t="shared" si="92"/>
        <v>¤¤TVV__BU3__Produit3__TVV__Ville2__Vendeur5;B;C=I;MIN=0</v>
      </c>
      <c r="AC19" s="1" t="str">
        <f t="shared" si="92"/>
        <v>¤¤TVV__BU3__Produit4__TVV__Ville2__Vendeur5;B;C=I;MIN=0</v>
      </c>
      <c r="AD19" s="1" t="str">
        <f t="shared" si="92"/>
        <v>¤¤TVV__BU3__Produit5__TVV__Ville2__Vendeur5;B;C=I;MIN=0</v>
      </c>
      <c r="AE19" s="1" t="str">
        <f t="shared" si="92"/>
        <v>¤¤TVV__BU3__Produit6__TVV__Ville2__Vendeur5;B;C=I;MIN=0</v>
      </c>
      <c r="AF19" s="1" t="str">
        <f t="shared" si="92"/>
        <v>¤¤TVV__BU3__Produit7__TVV__Ville2__Vendeur5;B;C=I;MIN=0</v>
      </c>
      <c r="AG19" s="1" t="str">
        <f t="shared" si="92"/>
        <v>¤¤TVV__BU3__Produit8__TVV__Ville2__Vendeur5;B;C=I;MIN=0</v>
      </c>
      <c r="AH19" s="1" t="str">
        <f t="shared" si="92"/>
        <v>¤¤TVV__BU3__Produit9__TVV__Ville2__Vendeur5;B;C=I;MIN=0</v>
      </c>
      <c r="AI19" s="1" t="str">
        <f t="shared" si="92"/>
        <v>¤¤TVV__BU3__Produit10__TVV__Ville2__Vendeur5;B;C=I;MIN=0</v>
      </c>
      <c r="AJ19" s="9">
        <f t="shared" si="102"/>
        <v>0</v>
      </c>
      <c r="AK19" s="1" t="str">
        <f t="shared" si="93"/>
        <v>¤¤TVV__BU4__Produit1__TVV__Ville2__Vendeur5;B;C=I;MIN=0</v>
      </c>
      <c r="AL19" s="1" t="str">
        <f t="shared" si="93"/>
        <v>¤¤TVV__BU4__Produit2__TVV__Ville2__Vendeur5;B;C=I;MIN=0</v>
      </c>
      <c r="AM19" s="1" t="str">
        <f t="shared" si="93"/>
        <v>¤¤TVV__BU4__Produit3__TVV__Ville2__Vendeur5;B;C=I;MIN=0</v>
      </c>
      <c r="AN19" s="1" t="str">
        <f t="shared" si="93"/>
        <v>¤¤TVV__BU4__Produit4__TVV__Ville2__Vendeur5;B;C=I;MIN=0</v>
      </c>
      <c r="AO19" s="1" t="str">
        <f t="shared" si="93"/>
        <v>¤¤TVV__BU4__Produit5__TVV__Ville2__Vendeur5;B;C=I;MIN=0</v>
      </c>
      <c r="AP19" s="1" t="str">
        <f t="shared" si="93"/>
        <v>¤¤TVV__BU4__Produit6__TVV__Ville2__Vendeur5;B;C=I;MIN=0</v>
      </c>
      <c r="AQ19" s="1" t="str">
        <f t="shared" si="93"/>
        <v>¤¤TVV__BU4__Produit7__TVV__Ville2__Vendeur5;B;C=I;MIN=0</v>
      </c>
      <c r="AR19" s="1" t="str">
        <f t="shared" si="93"/>
        <v>¤¤TVV__BU4__Produit8__TVV__Ville2__Vendeur5;B;C=I;MIN=0</v>
      </c>
      <c r="AS19" s="1" t="str">
        <f t="shared" si="93"/>
        <v>¤¤TVV__BU4__Produit9__TVV__Ville2__Vendeur5;B;C=I;MIN=0</v>
      </c>
      <c r="AT19" s="1" t="str">
        <f t="shared" si="93"/>
        <v>¤¤TVV__BU4__Produit10__TVV__Ville2__Vendeur5;B;C=I;MIN=0</v>
      </c>
      <c r="AU19" s="9">
        <f t="shared" si="103"/>
        <v>0</v>
      </c>
      <c r="AV19" s="1" t="str">
        <f t="shared" si="94"/>
        <v>¤¤TVV__BU5__Produit1__TVV__Ville2__Vendeur5;B;C=I;MIN=0</v>
      </c>
      <c r="AW19" s="1" t="str">
        <f t="shared" si="94"/>
        <v>¤¤TVV__BU5__Produit2__TVV__Ville2__Vendeur5;B;C=I;MIN=0</v>
      </c>
      <c r="AX19" s="1" t="str">
        <f t="shared" si="94"/>
        <v>¤¤TVV__BU5__Produit3__TVV__Ville2__Vendeur5;B;C=I;MIN=0</v>
      </c>
      <c r="AY19" s="1" t="str">
        <f t="shared" si="94"/>
        <v>¤¤TVV__BU5__Produit4__TVV__Ville2__Vendeur5;B;C=I;MIN=0</v>
      </c>
      <c r="AZ19" s="1" t="str">
        <f t="shared" si="94"/>
        <v>¤¤TVV__BU5__Produit5__TVV__Ville2__Vendeur5;B;C=I;MIN=0</v>
      </c>
      <c r="BA19" s="1" t="str">
        <f t="shared" si="94"/>
        <v>¤¤TVV__BU5__Produit6__TVV__Ville2__Vendeur5;B;C=I;MIN=0</v>
      </c>
      <c r="BB19" s="1" t="str">
        <f t="shared" si="94"/>
        <v>¤¤TVV__BU5__Produit7__TVV__Ville2__Vendeur5;B;C=I;MIN=0</v>
      </c>
      <c r="BC19" s="1" t="str">
        <f t="shared" si="94"/>
        <v>¤¤TVV__BU5__Produit8__TVV__Ville2__Vendeur5;B;C=I;MIN=0</v>
      </c>
      <c r="BD19" s="1" t="str">
        <f t="shared" si="94"/>
        <v>¤¤TVV__BU5__Produit9__TVV__Ville2__Vendeur5;B;C=I;MIN=0</v>
      </c>
      <c r="BE19" s="1" t="str">
        <f t="shared" si="94"/>
        <v>¤¤TVV__BU5__Produit10__TVV__Ville2__Vendeur5;B;C=I;MIN=0</v>
      </c>
      <c r="BF19" s="9">
        <f t="shared" si="104"/>
        <v>0</v>
      </c>
      <c r="BG19" s="1" t="str">
        <f t="shared" si="95"/>
        <v>¤¤TVV__BU6__Produit1__TVV__Ville2__Vendeur5;B;C=I;MIN=0</v>
      </c>
      <c r="BH19" s="1" t="str">
        <f t="shared" si="95"/>
        <v>¤¤TVV__BU6__Produit2__TVV__Ville2__Vendeur5;B;C=I;MIN=0</v>
      </c>
      <c r="BI19" s="1" t="str">
        <f t="shared" si="95"/>
        <v>¤¤TVV__BU6__Produit3__TVV__Ville2__Vendeur5;B;C=I;MIN=0</v>
      </c>
      <c r="BJ19" s="1" t="str">
        <f t="shared" si="95"/>
        <v>¤¤TVV__BU6__Produit4__TVV__Ville2__Vendeur5;B;C=I;MIN=0</v>
      </c>
      <c r="BK19" s="1" t="str">
        <f t="shared" si="95"/>
        <v>¤¤TVV__BU6__Produit5__TVV__Ville2__Vendeur5;B;C=I;MIN=0</v>
      </c>
      <c r="BL19" s="1" t="str">
        <f t="shared" si="95"/>
        <v>¤¤TVV__BU6__Produit6__TVV__Ville2__Vendeur5;B;C=I;MIN=0</v>
      </c>
      <c r="BM19" s="1" t="str">
        <f t="shared" si="95"/>
        <v>¤¤TVV__BU6__Produit7__TVV__Ville2__Vendeur5;B;C=I;MIN=0</v>
      </c>
      <c r="BN19" s="1" t="str">
        <f t="shared" si="95"/>
        <v>¤¤TVV__BU6__Produit8__TVV__Ville2__Vendeur5;B;C=I;MIN=0</v>
      </c>
      <c r="BO19" s="1" t="str">
        <f t="shared" si="95"/>
        <v>¤¤TVV__BU6__Produit9__TVV__Ville2__Vendeur5;B;C=I;MIN=0</v>
      </c>
      <c r="BP19" s="1" t="str">
        <f t="shared" si="95"/>
        <v>¤¤TVV__BU6__Produit10__TVV__Ville2__Vendeur5;B;C=I;MIN=0</v>
      </c>
      <c r="BQ19" s="9">
        <f t="shared" si="105"/>
        <v>0</v>
      </c>
      <c r="BR19" s="1" t="str">
        <f t="shared" si="96"/>
        <v>¤¤TVV__BU7__Produit1__TVV__Ville2__Vendeur5;B;C=I;MIN=0</v>
      </c>
      <c r="BS19" s="1" t="str">
        <f t="shared" si="96"/>
        <v>¤¤TVV__BU7__Produit2__TVV__Ville2__Vendeur5;B;C=I;MIN=0</v>
      </c>
      <c r="BT19" s="1" t="str">
        <f t="shared" si="96"/>
        <v>¤¤TVV__BU7__Produit3__TVV__Ville2__Vendeur5;B;C=I;MIN=0</v>
      </c>
      <c r="BU19" s="1" t="str">
        <f t="shared" si="96"/>
        <v>¤¤TVV__BU7__Produit4__TVV__Ville2__Vendeur5;B;C=I;MIN=0</v>
      </c>
      <c r="BV19" s="1" t="str">
        <f t="shared" si="96"/>
        <v>¤¤TVV__BU7__Produit5__TVV__Ville2__Vendeur5;B;C=I;MIN=0</v>
      </c>
      <c r="BW19" s="1" t="str">
        <f t="shared" si="96"/>
        <v>¤¤TVV__BU7__Produit6__TVV__Ville2__Vendeur5;B;C=I;MIN=0</v>
      </c>
      <c r="BX19" s="1" t="str">
        <f t="shared" si="96"/>
        <v>¤¤TVV__BU7__Produit7__TVV__Ville2__Vendeur5;B;C=I;MIN=0</v>
      </c>
      <c r="BY19" s="1" t="str">
        <f t="shared" si="96"/>
        <v>¤¤TVV__BU7__Produit8__TVV__Ville2__Vendeur5;B;C=I;MIN=0</v>
      </c>
      <c r="BZ19" s="1" t="str">
        <f t="shared" si="96"/>
        <v>¤¤TVV__BU7__Produit9__TVV__Ville2__Vendeur5;B;C=I;MIN=0</v>
      </c>
      <c r="CA19" s="1" t="str">
        <f t="shared" si="96"/>
        <v>¤¤TVV__BU7__Produit10__TVV__Ville2__Vendeur5;B;C=I;MIN=0</v>
      </c>
      <c r="CB19" s="9">
        <f t="shared" si="106"/>
        <v>0</v>
      </c>
      <c r="CC19" s="1" t="str">
        <f t="shared" si="97"/>
        <v>¤¤TVV__BU8__Produit1__TVV__Ville2__Vendeur5;B;C=I;MIN=0</v>
      </c>
      <c r="CD19" s="1" t="str">
        <f t="shared" si="97"/>
        <v>¤¤TVV__BU8__Produit2__TVV__Ville2__Vendeur5;B;C=I;MIN=0</v>
      </c>
      <c r="CE19" s="1" t="str">
        <f t="shared" si="97"/>
        <v>¤¤TVV__BU8__Produit3__TVV__Ville2__Vendeur5;B;C=I;MIN=0</v>
      </c>
      <c r="CF19" s="1" t="str">
        <f t="shared" si="97"/>
        <v>¤¤TVV__BU8__Produit4__TVV__Ville2__Vendeur5;B;C=I;MIN=0</v>
      </c>
      <c r="CG19" s="1" t="str">
        <f t="shared" si="97"/>
        <v>¤¤TVV__BU8__Produit5__TVV__Ville2__Vendeur5;B;C=I;MIN=0</v>
      </c>
      <c r="CH19" s="1" t="str">
        <f t="shared" si="97"/>
        <v>¤¤TVV__BU8__Produit6__TVV__Ville2__Vendeur5;B;C=I;MIN=0</v>
      </c>
      <c r="CI19" s="1" t="str">
        <f t="shared" si="97"/>
        <v>¤¤TVV__BU8__Produit7__TVV__Ville2__Vendeur5;B;C=I;MIN=0</v>
      </c>
      <c r="CJ19" s="1" t="str">
        <f t="shared" si="97"/>
        <v>¤¤TVV__BU8__Produit8__TVV__Ville2__Vendeur5;B;C=I;MIN=0</v>
      </c>
      <c r="CK19" s="1" t="str">
        <f t="shared" si="97"/>
        <v>¤¤TVV__BU8__Produit9__TVV__Ville2__Vendeur5;B;C=I;MIN=0</v>
      </c>
      <c r="CL19" s="1" t="str">
        <f t="shared" si="97"/>
        <v>¤¤TVV__BU8__Produit10__TVV__Ville2__Vendeur5;B;C=I;MIN=0</v>
      </c>
      <c r="CM19" s="9">
        <f t="shared" si="107"/>
        <v>0</v>
      </c>
      <c r="CN19" s="1" t="str">
        <f t="shared" si="98"/>
        <v>¤¤TVV__BU9__Produit1__TVV__Ville2__Vendeur5;B;C=I;MIN=0</v>
      </c>
      <c r="CO19" s="1" t="str">
        <f t="shared" si="98"/>
        <v>¤¤TVV__BU9__Produit2__TVV__Ville2__Vendeur5;B;C=I;MIN=0</v>
      </c>
      <c r="CP19" s="1" t="str">
        <f t="shared" si="98"/>
        <v>¤¤TVV__BU9__Produit3__TVV__Ville2__Vendeur5;B;C=I;MIN=0</v>
      </c>
      <c r="CQ19" s="1" t="str">
        <f t="shared" si="98"/>
        <v>¤¤TVV__BU9__Produit4__TVV__Ville2__Vendeur5;B;C=I;MIN=0</v>
      </c>
      <c r="CR19" s="1" t="str">
        <f t="shared" si="98"/>
        <v>¤¤TVV__BU9__Produit5__TVV__Ville2__Vendeur5;B;C=I;MIN=0</v>
      </c>
      <c r="CS19" s="1" t="str">
        <f t="shared" si="98"/>
        <v>¤¤TVV__BU9__Produit6__TVV__Ville2__Vendeur5;B;C=I;MIN=0</v>
      </c>
      <c r="CT19" s="1" t="str">
        <f t="shared" si="98"/>
        <v>¤¤TVV__BU9__Produit7__TVV__Ville2__Vendeur5;B;C=I;MIN=0</v>
      </c>
      <c r="CU19" s="1" t="str">
        <f t="shared" si="98"/>
        <v>¤¤TVV__BU9__Produit8__TVV__Ville2__Vendeur5;B;C=I;MIN=0</v>
      </c>
      <c r="CV19" s="1" t="str">
        <f t="shared" si="98"/>
        <v>¤¤TVV__BU9__Produit9__TVV__Ville2__Vendeur5;B;C=I;MIN=0</v>
      </c>
      <c r="CW19" s="1" t="str">
        <f t="shared" si="98"/>
        <v>¤¤TVV__BU9__Produit10__TVV__Ville2__Vendeur5;B;C=I;MIN=0</v>
      </c>
      <c r="CX19" s="9">
        <f t="shared" si="108"/>
        <v>0</v>
      </c>
      <c r="CY19" s="1" t="str">
        <f t="shared" si="99"/>
        <v>¤¤TVV__BU10__Produit1__TVV__Ville2__Vendeur5;B;C=I;MIN=0</v>
      </c>
      <c r="CZ19" s="1" t="str">
        <f t="shared" si="99"/>
        <v>¤¤TVV__BU10__Produit2__TVV__Ville2__Vendeur5;B;C=I;MIN=0</v>
      </c>
      <c r="DA19" s="1" t="str">
        <f t="shared" si="99"/>
        <v>¤¤TVV__BU10__Produit3__TVV__Ville2__Vendeur5;B;C=I;MIN=0</v>
      </c>
      <c r="DB19" s="1" t="str">
        <f t="shared" si="99"/>
        <v>¤¤TVV__BU10__Produit4__TVV__Ville2__Vendeur5;B;C=I;MIN=0</v>
      </c>
      <c r="DC19" s="1" t="str">
        <f t="shared" si="99"/>
        <v>¤¤TVV__BU10__Produit5__TVV__Ville2__Vendeur5;B;C=I;MIN=0</v>
      </c>
      <c r="DD19" s="1" t="str">
        <f t="shared" si="99"/>
        <v>¤¤TVV__BU10__Produit6__TVV__Ville2__Vendeur5;B;C=I;MIN=0</v>
      </c>
      <c r="DE19" s="1" t="str">
        <f t="shared" si="99"/>
        <v>¤¤TVV__BU10__Produit7__TVV__Ville2__Vendeur5;B;C=I;MIN=0</v>
      </c>
      <c r="DF19" s="1" t="str">
        <f t="shared" si="99"/>
        <v>¤¤TVV__BU10__Produit8__TVV__Ville2__Vendeur5;B;C=I;MIN=0</v>
      </c>
      <c r="DG19" s="1" t="str">
        <f t="shared" si="99"/>
        <v>¤¤TVV__BU10__Produit9__TVV__Ville2__Vendeur5;B;C=I;MIN=0</v>
      </c>
      <c r="DH19" s="1" t="str">
        <f t="shared" si="99"/>
        <v>¤¤TVV__BU10__Produit10__TVV__Ville2__Vendeur5;B;C=I;MIN=0</v>
      </c>
      <c r="DI19" s="9">
        <f t="shared" si="109"/>
        <v>0</v>
      </c>
      <c r="DK19" t="e">
        <f t="shared" ca="1" si="31"/>
        <v>#NAME?</v>
      </c>
      <c r="DL19" t="b">
        <f>NOT(OR(IF(IFERROR(INDEX(B$4:B19,1,MATCH(DO19,DO$4:DO19,0))&lt;&gt;"",TRUE),OR(D139=1,C18&lt;&gt;""),FALSE),IF(DM19=1,FALSE,OR(B19&lt;&gt;"",C19&lt;&gt;"")),AND(DN19=1,IFERROR(INDEX(B$4:B19,1,MATCH(DO19-1,DO$4:DO19,0))&lt;&gt;"",DO19=1))))</f>
        <v>0</v>
      </c>
      <c r="DM19" s="8">
        <v>0</v>
      </c>
      <c r="DN19">
        <v>0</v>
      </c>
      <c r="DO19">
        <f>SUM(DN$4:DN19)</f>
        <v>2</v>
      </c>
      <c r="DQ19" s="7" t="str">
        <f t="shared" si="32"/>
        <v>TVV__Ville2</v>
      </c>
      <c r="DR19" t="s">
        <v>60</v>
      </c>
      <c r="DS19" s="7" t="str">
        <f t="shared" si="33"/>
        <v>TVV__Ville2__Vendeur5</v>
      </c>
    </row>
    <row r="20" spans="2:123" x14ac:dyDescent="0.3">
      <c r="B20" s="2"/>
      <c r="C20" s="1" t="str">
        <f t="shared" si="89"/>
        <v>¤¤TVV__Ville2__Vendeur6__Vendeur;B;TFMT</v>
      </c>
      <c r="D20" s="1" t="str">
        <f t="shared" si="90"/>
        <v>¤¤TVV__BU1__Produit1__TVV__Ville2__Vendeur6;B;C=I;MIN=0</v>
      </c>
      <c r="E20" s="1" t="str">
        <f t="shared" si="90"/>
        <v>¤¤TVV__BU1__Produit2__TVV__Ville2__Vendeur6;B;C=I;MIN=0</v>
      </c>
      <c r="F20" s="1" t="str">
        <f t="shared" si="90"/>
        <v>¤¤TVV__BU1__Produit3__TVV__Ville2__Vendeur6;B;C=I;MIN=0</v>
      </c>
      <c r="G20" s="1" t="str">
        <f t="shared" si="90"/>
        <v>¤¤TVV__BU1__Produit4__TVV__Ville2__Vendeur6;B;C=I;MIN=0</v>
      </c>
      <c r="H20" s="1" t="str">
        <f t="shared" si="90"/>
        <v>¤¤TVV__BU1__Produit5__TVV__Ville2__Vendeur6;B;C=I;MIN=0</v>
      </c>
      <c r="I20" s="1" t="str">
        <f t="shared" si="90"/>
        <v>¤¤TVV__BU1__Produit6__TVV__Ville2__Vendeur6;B;C=I;MIN=0</v>
      </c>
      <c r="J20" s="1" t="str">
        <f t="shared" si="90"/>
        <v>¤¤TVV__BU1__Produit7__TVV__Ville2__Vendeur6;B;C=I;MIN=0</v>
      </c>
      <c r="K20" s="1" t="str">
        <f t="shared" si="90"/>
        <v>¤¤TVV__BU1__Produit8__TVV__Ville2__Vendeur6;B;C=I;MIN=0</v>
      </c>
      <c r="L20" s="1" t="str">
        <f t="shared" si="90"/>
        <v>¤¤TVV__BU1__Produit9__TVV__Ville2__Vendeur6;B;C=I;MIN=0</v>
      </c>
      <c r="M20" s="1" t="str">
        <f t="shared" si="90"/>
        <v>¤¤TVV__BU1__Produit10__TVV__Ville2__Vendeur6;B;C=I;MIN=0</v>
      </c>
      <c r="N20" s="9">
        <f t="shared" si="100"/>
        <v>0</v>
      </c>
      <c r="O20" s="1" t="str">
        <f t="shared" si="91"/>
        <v>¤¤TVV__BU2__Produit1__TVV__Ville2__Vendeur6;B;C=I;MIN=0</v>
      </c>
      <c r="P20" s="1" t="str">
        <f t="shared" si="91"/>
        <v>¤¤TVV__BU2__Produit2__TVV__Ville2__Vendeur6;B;C=I;MIN=0</v>
      </c>
      <c r="Q20" s="1" t="str">
        <f t="shared" si="91"/>
        <v>¤¤TVV__BU2__Produit3__TVV__Ville2__Vendeur6;B;C=I;MIN=0</v>
      </c>
      <c r="R20" s="1" t="str">
        <f t="shared" si="91"/>
        <v>¤¤TVV__BU2__Produit4__TVV__Ville2__Vendeur6;B;C=I;MIN=0</v>
      </c>
      <c r="S20" s="1" t="str">
        <f t="shared" si="91"/>
        <v>¤¤TVV__BU2__Produit5__TVV__Ville2__Vendeur6;B;C=I;MIN=0</v>
      </c>
      <c r="T20" s="1" t="str">
        <f t="shared" si="91"/>
        <v>¤¤TVV__BU2__Produit6__TVV__Ville2__Vendeur6;B;C=I;MIN=0</v>
      </c>
      <c r="U20" s="1" t="str">
        <f t="shared" si="91"/>
        <v>¤¤TVV__BU2__Produit7__TVV__Ville2__Vendeur6;B;C=I;MIN=0</v>
      </c>
      <c r="V20" s="1" t="str">
        <f t="shared" si="91"/>
        <v>¤¤TVV__BU2__Produit8__TVV__Ville2__Vendeur6;B;C=I;MIN=0</v>
      </c>
      <c r="W20" s="1" t="str">
        <f t="shared" si="91"/>
        <v>¤¤TVV__BU2__Produit9__TVV__Ville2__Vendeur6;B;C=I;MIN=0</v>
      </c>
      <c r="X20" s="1" t="str">
        <f t="shared" si="91"/>
        <v>¤¤TVV__BU2__Produit10__TVV__Ville2__Vendeur6;B;C=I;MIN=0</v>
      </c>
      <c r="Y20" s="9">
        <f t="shared" si="101"/>
        <v>0</v>
      </c>
      <c r="Z20" s="1" t="str">
        <f t="shared" si="92"/>
        <v>¤¤TVV__BU3__Produit1__TVV__Ville2__Vendeur6;B;C=I;MIN=0</v>
      </c>
      <c r="AA20" s="1" t="str">
        <f t="shared" si="92"/>
        <v>¤¤TVV__BU3__Produit2__TVV__Ville2__Vendeur6;B;C=I;MIN=0</v>
      </c>
      <c r="AB20" s="1" t="str">
        <f t="shared" si="92"/>
        <v>¤¤TVV__BU3__Produit3__TVV__Ville2__Vendeur6;B;C=I;MIN=0</v>
      </c>
      <c r="AC20" s="1" t="str">
        <f t="shared" si="92"/>
        <v>¤¤TVV__BU3__Produit4__TVV__Ville2__Vendeur6;B;C=I;MIN=0</v>
      </c>
      <c r="AD20" s="1" t="str">
        <f t="shared" si="92"/>
        <v>¤¤TVV__BU3__Produit5__TVV__Ville2__Vendeur6;B;C=I;MIN=0</v>
      </c>
      <c r="AE20" s="1" t="str">
        <f t="shared" si="92"/>
        <v>¤¤TVV__BU3__Produit6__TVV__Ville2__Vendeur6;B;C=I;MIN=0</v>
      </c>
      <c r="AF20" s="1" t="str">
        <f t="shared" si="92"/>
        <v>¤¤TVV__BU3__Produit7__TVV__Ville2__Vendeur6;B;C=I;MIN=0</v>
      </c>
      <c r="AG20" s="1" t="str">
        <f t="shared" si="92"/>
        <v>¤¤TVV__BU3__Produit8__TVV__Ville2__Vendeur6;B;C=I;MIN=0</v>
      </c>
      <c r="AH20" s="1" t="str">
        <f t="shared" si="92"/>
        <v>¤¤TVV__BU3__Produit9__TVV__Ville2__Vendeur6;B;C=I;MIN=0</v>
      </c>
      <c r="AI20" s="1" t="str">
        <f t="shared" si="92"/>
        <v>¤¤TVV__BU3__Produit10__TVV__Ville2__Vendeur6;B;C=I;MIN=0</v>
      </c>
      <c r="AJ20" s="9">
        <f t="shared" si="102"/>
        <v>0</v>
      </c>
      <c r="AK20" s="1" t="str">
        <f t="shared" si="93"/>
        <v>¤¤TVV__BU4__Produit1__TVV__Ville2__Vendeur6;B;C=I;MIN=0</v>
      </c>
      <c r="AL20" s="1" t="str">
        <f t="shared" si="93"/>
        <v>¤¤TVV__BU4__Produit2__TVV__Ville2__Vendeur6;B;C=I;MIN=0</v>
      </c>
      <c r="AM20" s="1" t="str">
        <f t="shared" si="93"/>
        <v>¤¤TVV__BU4__Produit3__TVV__Ville2__Vendeur6;B;C=I;MIN=0</v>
      </c>
      <c r="AN20" s="1" t="str">
        <f t="shared" si="93"/>
        <v>¤¤TVV__BU4__Produit4__TVV__Ville2__Vendeur6;B;C=I;MIN=0</v>
      </c>
      <c r="AO20" s="1" t="str">
        <f t="shared" si="93"/>
        <v>¤¤TVV__BU4__Produit5__TVV__Ville2__Vendeur6;B;C=I;MIN=0</v>
      </c>
      <c r="AP20" s="1" t="str">
        <f t="shared" si="93"/>
        <v>¤¤TVV__BU4__Produit6__TVV__Ville2__Vendeur6;B;C=I;MIN=0</v>
      </c>
      <c r="AQ20" s="1" t="str">
        <f t="shared" si="93"/>
        <v>¤¤TVV__BU4__Produit7__TVV__Ville2__Vendeur6;B;C=I;MIN=0</v>
      </c>
      <c r="AR20" s="1" t="str">
        <f t="shared" si="93"/>
        <v>¤¤TVV__BU4__Produit8__TVV__Ville2__Vendeur6;B;C=I;MIN=0</v>
      </c>
      <c r="AS20" s="1" t="str">
        <f t="shared" si="93"/>
        <v>¤¤TVV__BU4__Produit9__TVV__Ville2__Vendeur6;B;C=I;MIN=0</v>
      </c>
      <c r="AT20" s="1" t="str">
        <f t="shared" si="93"/>
        <v>¤¤TVV__BU4__Produit10__TVV__Ville2__Vendeur6;B;C=I;MIN=0</v>
      </c>
      <c r="AU20" s="9">
        <f t="shared" si="103"/>
        <v>0</v>
      </c>
      <c r="AV20" s="1" t="str">
        <f t="shared" si="94"/>
        <v>¤¤TVV__BU5__Produit1__TVV__Ville2__Vendeur6;B;C=I;MIN=0</v>
      </c>
      <c r="AW20" s="1" t="str">
        <f t="shared" si="94"/>
        <v>¤¤TVV__BU5__Produit2__TVV__Ville2__Vendeur6;B;C=I;MIN=0</v>
      </c>
      <c r="AX20" s="1" t="str">
        <f t="shared" si="94"/>
        <v>¤¤TVV__BU5__Produit3__TVV__Ville2__Vendeur6;B;C=I;MIN=0</v>
      </c>
      <c r="AY20" s="1" t="str">
        <f t="shared" si="94"/>
        <v>¤¤TVV__BU5__Produit4__TVV__Ville2__Vendeur6;B;C=I;MIN=0</v>
      </c>
      <c r="AZ20" s="1" t="str">
        <f t="shared" si="94"/>
        <v>¤¤TVV__BU5__Produit5__TVV__Ville2__Vendeur6;B;C=I;MIN=0</v>
      </c>
      <c r="BA20" s="1" t="str">
        <f t="shared" si="94"/>
        <v>¤¤TVV__BU5__Produit6__TVV__Ville2__Vendeur6;B;C=I;MIN=0</v>
      </c>
      <c r="BB20" s="1" t="str">
        <f t="shared" si="94"/>
        <v>¤¤TVV__BU5__Produit7__TVV__Ville2__Vendeur6;B;C=I;MIN=0</v>
      </c>
      <c r="BC20" s="1" t="str">
        <f t="shared" si="94"/>
        <v>¤¤TVV__BU5__Produit8__TVV__Ville2__Vendeur6;B;C=I;MIN=0</v>
      </c>
      <c r="BD20" s="1" t="str">
        <f t="shared" si="94"/>
        <v>¤¤TVV__BU5__Produit9__TVV__Ville2__Vendeur6;B;C=I;MIN=0</v>
      </c>
      <c r="BE20" s="1" t="str">
        <f t="shared" si="94"/>
        <v>¤¤TVV__BU5__Produit10__TVV__Ville2__Vendeur6;B;C=I;MIN=0</v>
      </c>
      <c r="BF20" s="9">
        <f t="shared" si="104"/>
        <v>0</v>
      </c>
      <c r="BG20" s="1" t="str">
        <f t="shared" si="95"/>
        <v>¤¤TVV__BU6__Produit1__TVV__Ville2__Vendeur6;B;C=I;MIN=0</v>
      </c>
      <c r="BH20" s="1" t="str">
        <f t="shared" si="95"/>
        <v>¤¤TVV__BU6__Produit2__TVV__Ville2__Vendeur6;B;C=I;MIN=0</v>
      </c>
      <c r="BI20" s="1" t="str">
        <f t="shared" si="95"/>
        <v>¤¤TVV__BU6__Produit3__TVV__Ville2__Vendeur6;B;C=I;MIN=0</v>
      </c>
      <c r="BJ20" s="1" t="str">
        <f t="shared" si="95"/>
        <v>¤¤TVV__BU6__Produit4__TVV__Ville2__Vendeur6;B;C=I;MIN=0</v>
      </c>
      <c r="BK20" s="1" t="str">
        <f t="shared" si="95"/>
        <v>¤¤TVV__BU6__Produit5__TVV__Ville2__Vendeur6;B;C=I;MIN=0</v>
      </c>
      <c r="BL20" s="1" t="str">
        <f t="shared" si="95"/>
        <v>¤¤TVV__BU6__Produit6__TVV__Ville2__Vendeur6;B;C=I;MIN=0</v>
      </c>
      <c r="BM20" s="1" t="str">
        <f t="shared" si="95"/>
        <v>¤¤TVV__BU6__Produit7__TVV__Ville2__Vendeur6;B;C=I;MIN=0</v>
      </c>
      <c r="BN20" s="1" t="str">
        <f t="shared" si="95"/>
        <v>¤¤TVV__BU6__Produit8__TVV__Ville2__Vendeur6;B;C=I;MIN=0</v>
      </c>
      <c r="BO20" s="1" t="str">
        <f t="shared" si="95"/>
        <v>¤¤TVV__BU6__Produit9__TVV__Ville2__Vendeur6;B;C=I;MIN=0</v>
      </c>
      <c r="BP20" s="1" t="str">
        <f t="shared" si="95"/>
        <v>¤¤TVV__BU6__Produit10__TVV__Ville2__Vendeur6;B;C=I;MIN=0</v>
      </c>
      <c r="BQ20" s="9">
        <f t="shared" si="105"/>
        <v>0</v>
      </c>
      <c r="BR20" s="1" t="str">
        <f t="shared" si="96"/>
        <v>¤¤TVV__BU7__Produit1__TVV__Ville2__Vendeur6;B;C=I;MIN=0</v>
      </c>
      <c r="BS20" s="1" t="str">
        <f t="shared" si="96"/>
        <v>¤¤TVV__BU7__Produit2__TVV__Ville2__Vendeur6;B;C=I;MIN=0</v>
      </c>
      <c r="BT20" s="1" t="str">
        <f t="shared" si="96"/>
        <v>¤¤TVV__BU7__Produit3__TVV__Ville2__Vendeur6;B;C=I;MIN=0</v>
      </c>
      <c r="BU20" s="1" t="str">
        <f t="shared" si="96"/>
        <v>¤¤TVV__BU7__Produit4__TVV__Ville2__Vendeur6;B;C=I;MIN=0</v>
      </c>
      <c r="BV20" s="1" t="str">
        <f t="shared" si="96"/>
        <v>¤¤TVV__BU7__Produit5__TVV__Ville2__Vendeur6;B;C=I;MIN=0</v>
      </c>
      <c r="BW20" s="1" t="str">
        <f t="shared" si="96"/>
        <v>¤¤TVV__BU7__Produit6__TVV__Ville2__Vendeur6;B;C=I;MIN=0</v>
      </c>
      <c r="BX20" s="1" t="str">
        <f t="shared" si="96"/>
        <v>¤¤TVV__BU7__Produit7__TVV__Ville2__Vendeur6;B;C=I;MIN=0</v>
      </c>
      <c r="BY20" s="1" t="str">
        <f t="shared" si="96"/>
        <v>¤¤TVV__BU7__Produit8__TVV__Ville2__Vendeur6;B;C=I;MIN=0</v>
      </c>
      <c r="BZ20" s="1" t="str">
        <f t="shared" si="96"/>
        <v>¤¤TVV__BU7__Produit9__TVV__Ville2__Vendeur6;B;C=I;MIN=0</v>
      </c>
      <c r="CA20" s="1" t="str">
        <f t="shared" si="96"/>
        <v>¤¤TVV__BU7__Produit10__TVV__Ville2__Vendeur6;B;C=I;MIN=0</v>
      </c>
      <c r="CB20" s="9">
        <f t="shared" si="106"/>
        <v>0</v>
      </c>
      <c r="CC20" s="1" t="str">
        <f t="shared" si="97"/>
        <v>¤¤TVV__BU8__Produit1__TVV__Ville2__Vendeur6;B;C=I;MIN=0</v>
      </c>
      <c r="CD20" s="1" t="str">
        <f t="shared" si="97"/>
        <v>¤¤TVV__BU8__Produit2__TVV__Ville2__Vendeur6;B;C=I;MIN=0</v>
      </c>
      <c r="CE20" s="1" t="str">
        <f t="shared" si="97"/>
        <v>¤¤TVV__BU8__Produit3__TVV__Ville2__Vendeur6;B;C=I;MIN=0</v>
      </c>
      <c r="CF20" s="1" t="str">
        <f t="shared" si="97"/>
        <v>¤¤TVV__BU8__Produit4__TVV__Ville2__Vendeur6;B;C=I;MIN=0</v>
      </c>
      <c r="CG20" s="1" t="str">
        <f t="shared" si="97"/>
        <v>¤¤TVV__BU8__Produit5__TVV__Ville2__Vendeur6;B;C=I;MIN=0</v>
      </c>
      <c r="CH20" s="1" t="str">
        <f t="shared" si="97"/>
        <v>¤¤TVV__BU8__Produit6__TVV__Ville2__Vendeur6;B;C=I;MIN=0</v>
      </c>
      <c r="CI20" s="1" t="str">
        <f t="shared" si="97"/>
        <v>¤¤TVV__BU8__Produit7__TVV__Ville2__Vendeur6;B;C=I;MIN=0</v>
      </c>
      <c r="CJ20" s="1" t="str">
        <f t="shared" si="97"/>
        <v>¤¤TVV__BU8__Produit8__TVV__Ville2__Vendeur6;B;C=I;MIN=0</v>
      </c>
      <c r="CK20" s="1" t="str">
        <f t="shared" si="97"/>
        <v>¤¤TVV__BU8__Produit9__TVV__Ville2__Vendeur6;B;C=I;MIN=0</v>
      </c>
      <c r="CL20" s="1" t="str">
        <f t="shared" si="97"/>
        <v>¤¤TVV__BU8__Produit10__TVV__Ville2__Vendeur6;B;C=I;MIN=0</v>
      </c>
      <c r="CM20" s="9">
        <f t="shared" si="107"/>
        <v>0</v>
      </c>
      <c r="CN20" s="1" t="str">
        <f t="shared" si="98"/>
        <v>¤¤TVV__BU9__Produit1__TVV__Ville2__Vendeur6;B;C=I;MIN=0</v>
      </c>
      <c r="CO20" s="1" t="str">
        <f t="shared" si="98"/>
        <v>¤¤TVV__BU9__Produit2__TVV__Ville2__Vendeur6;B;C=I;MIN=0</v>
      </c>
      <c r="CP20" s="1" t="str">
        <f t="shared" si="98"/>
        <v>¤¤TVV__BU9__Produit3__TVV__Ville2__Vendeur6;B;C=I;MIN=0</v>
      </c>
      <c r="CQ20" s="1" t="str">
        <f t="shared" si="98"/>
        <v>¤¤TVV__BU9__Produit4__TVV__Ville2__Vendeur6;B;C=I;MIN=0</v>
      </c>
      <c r="CR20" s="1" t="str">
        <f t="shared" si="98"/>
        <v>¤¤TVV__BU9__Produit5__TVV__Ville2__Vendeur6;B;C=I;MIN=0</v>
      </c>
      <c r="CS20" s="1" t="str">
        <f t="shared" si="98"/>
        <v>¤¤TVV__BU9__Produit6__TVV__Ville2__Vendeur6;B;C=I;MIN=0</v>
      </c>
      <c r="CT20" s="1" t="str">
        <f t="shared" si="98"/>
        <v>¤¤TVV__BU9__Produit7__TVV__Ville2__Vendeur6;B;C=I;MIN=0</v>
      </c>
      <c r="CU20" s="1" t="str">
        <f t="shared" si="98"/>
        <v>¤¤TVV__BU9__Produit8__TVV__Ville2__Vendeur6;B;C=I;MIN=0</v>
      </c>
      <c r="CV20" s="1" t="str">
        <f t="shared" si="98"/>
        <v>¤¤TVV__BU9__Produit9__TVV__Ville2__Vendeur6;B;C=I;MIN=0</v>
      </c>
      <c r="CW20" s="1" t="str">
        <f t="shared" si="98"/>
        <v>¤¤TVV__BU9__Produit10__TVV__Ville2__Vendeur6;B;C=I;MIN=0</v>
      </c>
      <c r="CX20" s="9">
        <f t="shared" si="108"/>
        <v>0</v>
      </c>
      <c r="CY20" s="1" t="str">
        <f t="shared" si="99"/>
        <v>¤¤TVV__BU10__Produit1__TVV__Ville2__Vendeur6;B;C=I;MIN=0</v>
      </c>
      <c r="CZ20" s="1" t="str">
        <f t="shared" si="99"/>
        <v>¤¤TVV__BU10__Produit2__TVV__Ville2__Vendeur6;B;C=I;MIN=0</v>
      </c>
      <c r="DA20" s="1" t="str">
        <f t="shared" si="99"/>
        <v>¤¤TVV__BU10__Produit3__TVV__Ville2__Vendeur6;B;C=I;MIN=0</v>
      </c>
      <c r="DB20" s="1" t="str">
        <f t="shared" si="99"/>
        <v>¤¤TVV__BU10__Produit4__TVV__Ville2__Vendeur6;B;C=I;MIN=0</v>
      </c>
      <c r="DC20" s="1" t="str">
        <f t="shared" si="99"/>
        <v>¤¤TVV__BU10__Produit5__TVV__Ville2__Vendeur6;B;C=I;MIN=0</v>
      </c>
      <c r="DD20" s="1" t="str">
        <f t="shared" si="99"/>
        <v>¤¤TVV__BU10__Produit6__TVV__Ville2__Vendeur6;B;C=I;MIN=0</v>
      </c>
      <c r="DE20" s="1" t="str">
        <f t="shared" si="99"/>
        <v>¤¤TVV__BU10__Produit7__TVV__Ville2__Vendeur6;B;C=I;MIN=0</v>
      </c>
      <c r="DF20" s="1" t="str">
        <f t="shared" si="99"/>
        <v>¤¤TVV__BU10__Produit8__TVV__Ville2__Vendeur6;B;C=I;MIN=0</v>
      </c>
      <c r="DG20" s="1" t="str">
        <f t="shared" si="99"/>
        <v>¤¤TVV__BU10__Produit9__TVV__Ville2__Vendeur6;B;C=I;MIN=0</v>
      </c>
      <c r="DH20" s="1" t="str">
        <f t="shared" si="99"/>
        <v>¤¤TVV__BU10__Produit10__TVV__Ville2__Vendeur6;B;C=I;MIN=0</v>
      </c>
      <c r="DI20" s="9">
        <f t="shared" si="109"/>
        <v>0</v>
      </c>
      <c r="DK20" t="e">
        <f t="shared" ca="1" si="31"/>
        <v>#NAME?</v>
      </c>
      <c r="DL20" t="b">
        <f>NOT(OR(IF(IFERROR(INDEX(B$4:B20,1,MATCH(DO20,DO$4:DO20,0))&lt;&gt;"",TRUE),OR(D140=1,C19&lt;&gt;""),FALSE),IF(DM20=1,FALSE,OR(B20&lt;&gt;"",C20&lt;&gt;"")),AND(DN20=1,IFERROR(INDEX(B$4:B20,1,MATCH(DO20-1,DO$4:DO20,0))&lt;&gt;"",DO20=1))))</f>
        <v>0</v>
      </c>
      <c r="DM20" s="8">
        <v>0</v>
      </c>
      <c r="DN20">
        <v>0</v>
      </c>
      <c r="DO20">
        <f>SUM(DN$4:DN20)</f>
        <v>2</v>
      </c>
      <c r="DQ20" s="7" t="str">
        <f t="shared" si="32"/>
        <v>TVV__Ville2</v>
      </c>
      <c r="DR20" t="s">
        <v>61</v>
      </c>
      <c r="DS20" s="7" t="str">
        <f t="shared" si="33"/>
        <v>TVV__Ville2__Vendeur6</v>
      </c>
    </row>
    <row r="21" spans="2:123" x14ac:dyDescent="0.3">
      <c r="B21" s="2"/>
      <c r="C21" s="1" t="str">
        <f t="shared" si="89"/>
        <v>¤¤TVV__Ville2__Vendeur7__Vendeur;B;TFMT</v>
      </c>
      <c r="D21" s="1" t="str">
        <f t="shared" si="90"/>
        <v>¤¤TVV__BU1__Produit1__TVV__Ville2__Vendeur7;B;C=I;MIN=0</v>
      </c>
      <c r="E21" s="1" t="str">
        <f t="shared" si="90"/>
        <v>¤¤TVV__BU1__Produit2__TVV__Ville2__Vendeur7;B;C=I;MIN=0</v>
      </c>
      <c r="F21" s="1" t="str">
        <f t="shared" si="90"/>
        <v>¤¤TVV__BU1__Produit3__TVV__Ville2__Vendeur7;B;C=I;MIN=0</v>
      </c>
      <c r="G21" s="1" t="str">
        <f t="shared" si="90"/>
        <v>¤¤TVV__BU1__Produit4__TVV__Ville2__Vendeur7;B;C=I;MIN=0</v>
      </c>
      <c r="H21" s="1" t="str">
        <f t="shared" si="90"/>
        <v>¤¤TVV__BU1__Produit5__TVV__Ville2__Vendeur7;B;C=I;MIN=0</v>
      </c>
      <c r="I21" s="1" t="str">
        <f t="shared" si="90"/>
        <v>¤¤TVV__BU1__Produit6__TVV__Ville2__Vendeur7;B;C=I;MIN=0</v>
      </c>
      <c r="J21" s="1" t="str">
        <f t="shared" si="90"/>
        <v>¤¤TVV__BU1__Produit7__TVV__Ville2__Vendeur7;B;C=I;MIN=0</v>
      </c>
      <c r="K21" s="1" t="str">
        <f t="shared" si="90"/>
        <v>¤¤TVV__BU1__Produit8__TVV__Ville2__Vendeur7;B;C=I;MIN=0</v>
      </c>
      <c r="L21" s="1" t="str">
        <f t="shared" si="90"/>
        <v>¤¤TVV__BU1__Produit9__TVV__Ville2__Vendeur7;B;C=I;MIN=0</v>
      </c>
      <c r="M21" s="1" t="str">
        <f t="shared" si="90"/>
        <v>¤¤TVV__BU1__Produit10__TVV__Ville2__Vendeur7;B;C=I;MIN=0</v>
      </c>
      <c r="N21" s="9">
        <f t="shared" si="100"/>
        <v>0</v>
      </c>
      <c r="O21" s="1" t="str">
        <f t="shared" si="91"/>
        <v>¤¤TVV__BU2__Produit1__TVV__Ville2__Vendeur7;B;C=I;MIN=0</v>
      </c>
      <c r="P21" s="1" t="str">
        <f t="shared" si="91"/>
        <v>¤¤TVV__BU2__Produit2__TVV__Ville2__Vendeur7;B;C=I;MIN=0</v>
      </c>
      <c r="Q21" s="1" t="str">
        <f t="shared" si="91"/>
        <v>¤¤TVV__BU2__Produit3__TVV__Ville2__Vendeur7;B;C=I;MIN=0</v>
      </c>
      <c r="R21" s="1" t="str">
        <f t="shared" si="91"/>
        <v>¤¤TVV__BU2__Produit4__TVV__Ville2__Vendeur7;B;C=I;MIN=0</v>
      </c>
      <c r="S21" s="1" t="str">
        <f t="shared" si="91"/>
        <v>¤¤TVV__BU2__Produit5__TVV__Ville2__Vendeur7;B;C=I;MIN=0</v>
      </c>
      <c r="T21" s="1" t="str">
        <f t="shared" si="91"/>
        <v>¤¤TVV__BU2__Produit6__TVV__Ville2__Vendeur7;B;C=I;MIN=0</v>
      </c>
      <c r="U21" s="1" t="str">
        <f t="shared" si="91"/>
        <v>¤¤TVV__BU2__Produit7__TVV__Ville2__Vendeur7;B;C=I;MIN=0</v>
      </c>
      <c r="V21" s="1" t="str">
        <f t="shared" si="91"/>
        <v>¤¤TVV__BU2__Produit8__TVV__Ville2__Vendeur7;B;C=I;MIN=0</v>
      </c>
      <c r="W21" s="1" t="str">
        <f t="shared" si="91"/>
        <v>¤¤TVV__BU2__Produit9__TVV__Ville2__Vendeur7;B;C=I;MIN=0</v>
      </c>
      <c r="X21" s="1" t="str">
        <f t="shared" si="91"/>
        <v>¤¤TVV__BU2__Produit10__TVV__Ville2__Vendeur7;B;C=I;MIN=0</v>
      </c>
      <c r="Y21" s="9">
        <f t="shared" si="101"/>
        <v>0</v>
      </c>
      <c r="Z21" s="1" t="str">
        <f t="shared" si="92"/>
        <v>¤¤TVV__BU3__Produit1__TVV__Ville2__Vendeur7;B;C=I;MIN=0</v>
      </c>
      <c r="AA21" s="1" t="str">
        <f t="shared" si="92"/>
        <v>¤¤TVV__BU3__Produit2__TVV__Ville2__Vendeur7;B;C=I;MIN=0</v>
      </c>
      <c r="AB21" s="1" t="str">
        <f t="shared" si="92"/>
        <v>¤¤TVV__BU3__Produit3__TVV__Ville2__Vendeur7;B;C=I;MIN=0</v>
      </c>
      <c r="AC21" s="1" t="str">
        <f t="shared" si="92"/>
        <v>¤¤TVV__BU3__Produit4__TVV__Ville2__Vendeur7;B;C=I;MIN=0</v>
      </c>
      <c r="AD21" s="1" t="str">
        <f t="shared" si="92"/>
        <v>¤¤TVV__BU3__Produit5__TVV__Ville2__Vendeur7;B;C=I;MIN=0</v>
      </c>
      <c r="AE21" s="1" t="str">
        <f t="shared" si="92"/>
        <v>¤¤TVV__BU3__Produit6__TVV__Ville2__Vendeur7;B;C=I;MIN=0</v>
      </c>
      <c r="AF21" s="1" t="str">
        <f t="shared" si="92"/>
        <v>¤¤TVV__BU3__Produit7__TVV__Ville2__Vendeur7;B;C=I;MIN=0</v>
      </c>
      <c r="AG21" s="1" t="str">
        <f t="shared" si="92"/>
        <v>¤¤TVV__BU3__Produit8__TVV__Ville2__Vendeur7;B;C=I;MIN=0</v>
      </c>
      <c r="AH21" s="1" t="str">
        <f t="shared" si="92"/>
        <v>¤¤TVV__BU3__Produit9__TVV__Ville2__Vendeur7;B;C=I;MIN=0</v>
      </c>
      <c r="AI21" s="1" t="str">
        <f t="shared" si="92"/>
        <v>¤¤TVV__BU3__Produit10__TVV__Ville2__Vendeur7;B;C=I;MIN=0</v>
      </c>
      <c r="AJ21" s="9">
        <f t="shared" si="102"/>
        <v>0</v>
      </c>
      <c r="AK21" s="1" t="str">
        <f t="shared" si="93"/>
        <v>¤¤TVV__BU4__Produit1__TVV__Ville2__Vendeur7;B;C=I;MIN=0</v>
      </c>
      <c r="AL21" s="1" t="str">
        <f t="shared" si="93"/>
        <v>¤¤TVV__BU4__Produit2__TVV__Ville2__Vendeur7;B;C=I;MIN=0</v>
      </c>
      <c r="AM21" s="1" t="str">
        <f t="shared" si="93"/>
        <v>¤¤TVV__BU4__Produit3__TVV__Ville2__Vendeur7;B;C=I;MIN=0</v>
      </c>
      <c r="AN21" s="1" t="str">
        <f t="shared" si="93"/>
        <v>¤¤TVV__BU4__Produit4__TVV__Ville2__Vendeur7;B;C=I;MIN=0</v>
      </c>
      <c r="AO21" s="1" t="str">
        <f t="shared" si="93"/>
        <v>¤¤TVV__BU4__Produit5__TVV__Ville2__Vendeur7;B;C=I;MIN=0</v>
      </c>
      <c r="AP21" s="1" t="str">
        <f t="shared" si="93"/>
        <v>¤¤TVV__BU4__Produit6__TVV__Ville2__Vendeur7;B;C=I;MIN=0</v>
      </c>
      <c r="AQ21" s="1" t="str">
        <f t="shared" si="93"/>
        <v>¤¤TVV__BU4__Produit7__TVV__Ville2__Vendeur7;B;C=I;MIN=0</v>
      </c>
      <c r="AR21" s="1" t="str">
        <f t="shared" si="93"/>
        <v>¤¤TVV__BU4__Produit8__TVV__Ville2__Vendeur7;B;C=I;MIN=0</v>
      </c>
      <c r="AS21" s="1" t="str">
        <f t="shared" si="93"/>
        <v>¤¤TVV__BU4__Produit9__TVV__Ville2__Vendeur7;B;C=I;MIN=0</v>
      </c>
      <c r="AT21" s="1" t="str">
        <f t="shared" si="93"/>
        <v>¤¤TVV__BU4__Produit10__TVV__Ville2__Vendeur7;B;C=I;MIN=0</v>
      </c>
      <c r="AU21" s="9">
        <f t="shared" si="103"/>
        <v>0</v>
      </c>
      <c r="AV21" s="1" t="str">
        <f t="shared" si="94"/>
        <v>¤¤TVV__BU5__Produit1__TVV__Ville2__Vendeur7;B;C=I;MIN=0</v>
      </c>
      <c r="AW21" s="1" t="str">
        <f t="shared" si="94"/>
        <v>¤¤TVV__BU5__Produit2__TVV__Ville2__Vendeur7;B;C=I;MIN=0</v>
      </c>
      <c r="AX21" s="1" t="str">
        <f t="shared" si="94"/>
        <v>¤¤TVV__BU5__Produit3__TVV__Ville2__Vendeur7;B;C=I;MIN=0</v>
      </c>
      <c r="AY21" s="1" t="str">
        <f t="shared" si="94"/>
        <v>¤¤TVV__BU5__Produit4__TVV__Ville2__Vendeur7;B;C=I;MIN=0</v>
      </c>
      <c r="AZ21" s="1" t="str">
        <f t="shared" si="94"/>
        <v>¤¤TVV__BU5__Produit5__TVV__Ville2__Vendeur7;B;C=I;MIN=0</v>
      </c>
      <c r="BA21" s="1" t="str">
        <f t="shared" si="94"/>
        <v>¤¤TVV__BU5__Produit6__TVV__Ville2__Vendeur7;B;C=I;MIN=0</v>
      </c>
      <c r="BB21" s="1" t="str">
        <f t="shared" si="94"/>
        <v>¤¤TVV__BU5__Produit7__TVV__Ville2__Vendeur7;B;C=I;MIN=0</v>
      </c>
      <c r="BC21" s="1" t="str">
        <f t="shared" si="94"/>
        <v>¤¤TVV__BU5__Produit8__TVV__Ville2__Vendeur7;B;C=I;MIN=0</v>
      </c>
      <c r="BD21" s="1" t="str">
        <f t="shared" si="94"/>
        <v>¤¤TVV__BU5__Produit9__TVV__Ville2__Vendeur7;B;C=I;MIN=0</v>
      </c>
      <c r="BE21" s="1" t="str">
        <f t="shared" si="94"/>
        <v>¤¤TVV__BU5__Produit10__TVV__Ville2__Vendeur7;B;C=I;MIN=0</v>
      </c>
      <c r="BF21" s="9">
        <f t="shared" si="104"/>
        <v>0</v>
      </c>
      <c r="BG21" s="1" t="str">
        <f t="shared" si="95"/>
        <v>¤¤TVV__BU6__Produit1__TVV__Ville2__Vendeur7;B;C=I;MIN=0</v>
      </c>
      <c r="BH21" s="1" t="str">
        <f t="shared" si="95"/>
        <v>¤¤TVV__BU6__Produit2__TVV__Ville2__Vendeur7;B;C=I;MIN=0</v>
      </c>
      <c r="BI21" s="1" t="str">
        <f t="shared" si="95"/>
        <v>¤¤TVV__BU6__Produit3__TVV__Ville2__Vendeur7;B;C=I;MIN=0</v>
      </c>
      <c r="BJ21" s="1" t="str">
        <f t="shared" si="95"/>
        <v>¤¤TVV__BU6__Produit4__TVV__Ville2__Vendeur7;B;C=I;MIN=0</v>
      </c>
      <c r="BK21" s="1" t="str">
        <f t="shared" si="95"/>
        <v>¤¤TVV__BU6__Produit5__TVV__Ville2__Vendeur7;B;C=I;MIN=0</v>
      </c>
      <c r="BL21" s="1" t="str">
        <f t="shared" si="95"/>
        <v>¤¤TVV__BU6__Produit6__TVV__Ville2__Vendeur7;B;C=I;MIN=0</v>
      </c>
      <c r="BM21" s="1" t="str">
        <f t="shared" si="95"/>
        <v>¤¤TVV__BU6__Produit7__TVV__Ville2__Vendeur7;B;C=I;MIN=0</v>
      </c>
      <c r="BN21" s="1" t="str">
        <f t="shared" si="95"/>
        <v>¤¤TVV__BU6__Produit8__TVV__Ville2__Vendeur7;B;C=I;MIN=0</v>
      </c>
      <c r="BO21" s="1" t="str">
        <f t="shared" si="95"/>
        <v>¤¤TVV__BU6__Produit9__TVV__Ville2__Vendeur7;B;C=I;MIN=0</v>
      </c>
      <c r="BP21" s="1" t="str">
        <f t="shared" si="95"/>
        <v>¤¤TVV__BU6__Produit10__TVV__Ville2__Vendeur7;B;C=I;MIN=0</v>
      </c>
      <c r="BQ21" s="9">
        <f t="shared" si="105"/>
        <v>0</v>
      </c>
      <c r="BR21" s="1" t="str">
        <f t="shared" si="96"/>
        <v>¤¤TVV__BU7__Produit1__TVV__Ville2__Vendeur7;B;C=I;MIN=0</v>
      </c>
      <c r="BS21" s="1" t="str">
        <f t="shared" si="96"/>
        <v>¤¤TVV__BU7__Produit2__TVV__Ville2__Vendeur7;B;C=I;MIN=0</v>
      </c>
      <c r="BT21" s="1" t="str">
        <f t="shared" si="96"/>
        <v>¤¤TVV__BU7__Produit3__TVV__Ville2__Vendeur7;B;C=I;MIN=0</v>
      </c>
      <c r="BU21" s="1" t="str">
        <f t="shared" si="96"/>
        <v>¤¤TVV__BU7__Produit4__TVV__Ville2__Vendeur7;B;C=I;MIN=0</v>
      </c>
      <c r="BV21" s="1" t="str">
        <f t="shared" si="96"/>
        <v>¤¤TVV__BU7__Produit5__TVV__Ville2__Vendeur7;B;C=I;MIN=0</v>
      </c>
      <c r="BW21" s="1" t="str">
        <f t="shared" si="96"/>
        <v>¤¤TVV__BU7__Produit6__TVV__Ville2__Vendeur7;B;C=I;MIN=0</v>
      </c>
      <c r="BX21" s="1" t="str">
        <f t="shared" si="96"/>
        <v>¤¤TVV__BU7__Produit7__TVV__Ville2__Vendeur7;B;C=I;MIN=0</v>
      </c>
      <c r="BY21" s="1" t="str">
        <f t="shared" si="96"/>
        <v>¤¤TVV__BU7__Produit8__TVV__Ville2__Vendeur7;B;C=I;MIN=0</v>
      </c>
      <c r="BZ21" s="1" t="str">
        <f t="shared" si="96"/>
        <v>¤¤TVV__BU7__Produit9__TVV__Ville2__Vendeur7;B;C=I;MIN=0</v>
      </c>
      <c r="CA21" s="1" t="str">
        <f t="shared" si="96"/>
        <v>¤¤TVV__BU7__Produit10__TVV__Ville2__Vendeur7;B;C=I;MIN=0</v>
      </c>
      <c r="CB21" s="9">
        <f t="shared" si="106"/>
        <v>0</v>
      </c>
      <c r="CC21" s="1" t="str">
        <f t="shared" si="97"/>
        <v>¤¤TVV__BU8__Produit1__TVV__Ville2__Vendeur7;B;C=I;MIN=0</v>
      </c>
      <c r="CD21" s="1" t="str">
        <f t="shared" si="97"/>
        <v>¤¤TVV__BU8__Produit2__TVV__Ville2__Vendeur7;B;C=I;MIN=0</v>
      </c>
      <c r="CE21" s="1" t="str">
        <f t="shared" si="97"/>
        <v>¤¤TVV__BU8__Produit3__TVV__Ville2__Vendeur7;B;C=I;MIN=0</v>
      </c>
      <c r="CF21" s="1" t="str">
        <f t="shared" si="97"/>
        <v>¤¤TVV__BU8__Produit4__TVV__Ville2__Vendeur7;B;C=I;MIN=0</v>
      </c>
      <c r="CG21" s="1" t="str">
        <f t="shared" si="97"/>
        <v>¤¤TVV__BU8__Produit5__TVV__Ville2__Vendeur7;B;C=I;MIN=0</v>
      </c>
      <c r="CH21" s="1" t="str">
        <f t="shared" si="97"/>
        <v>¤¤TVV__BU8__Produit6__TVV__Ville2__Vendeur7;B;C=I;MIN=0</v>
      </c>
      <c r="CI21" s="1" t="str">
        <f t="shared" si="97"/>
        <v>¤¤TVV__BU8__Produit7__TVV__Ville2__Vendeur7;B;C=I;MIN=0</v>
      </c>
      <c r="CJ21" s="1" t="str">
        <f t="shared" si="97"/>
        <v>¤¤TVV__BU8__Produit8__TVV__Ville2__Vendeur7;B;C=I;MIN=0</v>
      </c>
      <c r="CK21" s="1" t="str">
        <f t="shared" si="97"/>
        <v>¤¤TVV__BU8__Produit9__TVV__Ville2__Vendeur7;B;C=I;MIN=0</v>
      </c>
      <c r="CL21" s="1" t="str">
        <f t="shared" si="97"/>
        <v>¤¤TVV__BU8__Produit10__TVV__Ville2__Vendeur7;B;C=I;MIN=0</v>
      </c>
      <c r="CM21" s="9">
        <f t="shared" si="107"/>
        <v>0</v>
      </c>
      <c r="CN21" s="1" t="str">
        <f t="shared" si="98"/>
        <v>¤¤TVV__BU9__Produit1__TVV__Ville2__Vendeur7;B;C=I;MIN=0</v>
      </c>
      <c r="CO21" s="1" t="str">
        <f t="shared" si="98"/>
        <v>¤¤TVV__BU9__Produit2__TVV__Ville2__Vendeur7;B;C=I;MIN=0</v>
      </c>
      <c r="CP21" s="1" t="str">
        <f t="shared" si="98"/>
        <v>¤¤TVV__BU9__Produit3__TVV__Ville2__Vendeur7;B;C=I;MIN=0</v>
      </c>
      <c r="CQ21" s="1" t="str">
        <f t="shared" si="98"/>
        <v>¤¤TVV__BU9__Produit4__TVV__Ville2__Vendeur7;B;C=I;MIN=0</v>
      </c>
      <c r="CR21" s="1" t="str">
        <f t="shared" si="98"/>
        <v>¤¤TVV__BU9__Produit5__TVV__Ville2__Vendeur7;B;C=I;MIN=0</v>
      </c>
      <c r="CS21" s="1" t="str">
        <f t="shared" si="98"/>
        <v>¤¤TVV__BU9__Produit6__TVV__Ville2__Vendeur7;B;C=I;MIN=0</v>
      </c>
      <c r="CT21" s="1" t="str">
        <f t="shared" si="98"/>
        <v>¤¤TVV__BU9__Produit7__TVV__Ville2__Vendeur7;B;C=I;MIN=0</v>
      </c>
      <c r="CU21" s="1" t="str">
        <f t="shared" si="98"/>
        <v>¤¤TVV__BU9__Produit8__TVV__Ville2__Vendeur7;B;C=I;MIN=0</v>
      </c>
      <c r="CV21" s="1" t="str">
        <f t="shared" si="98"/>
        <v>¤¤TVV__BU9__Produit9__TVV__Ville2__Vendeur7;B;C=I;MIN=0</v>
      </c>
      <c r="CW21" s="1" t="str">
        <f t="shared" si="98"/>
        <v>¤¤TVV__BU9__Produit10__TVV__Ville2__Vendeur7;B;C=I;MIN=0</v>
      </c>
      <c r="CX21" s="9">
        <f t="shared" si="108"/>
        <v>0</v>
      </c>
      <c r="CY21" s="1" t="str">
        <f t="shared" si="99"/>
        <v>¤¤TVV__BU10__Produit1__TVV__Ville2__Vendeur7;B;C=I;MIN=0</v>
      </c>
      <c r="CZ21" s="1" t="str">
        <f t="shared" si="99"/>
        <v>¤¤TVV__BU10__Produit2__TVV__Ville2__Vendeur7;B;C=I;MIN=0</v>
      </c>
      <c r="DA21" s="1" t="str">
        <f t="shared" si="99"/>
        <v>¤¤TVV__BU10__Produit3__TVV__Ville2__Vendeur7;B;C=I;MIN=0</v>
      </c>
      <c r="DB21" s="1" t="str">
        <f t="shared" si="99"/>
        <v>¤¤TVV__BU10__Produit4__TVV__Ville2__Vendeur7;B;C=I;MIN=0</v>
      </c>
      <c r="DC21" s="1" t="str">
        <f t="shared" si="99"/>
        <v>¤¤TVV__BU10__Produit5__TVV__Ville2__Vendeur7;B;C=I;MIN=0</v>
      </c>
      <c r="DD21" s="1" t="str">
        <f t="shared" si="99"/>
        <v>¤¤TVV__BU10__Produit6__TVV__Ville2__Vendeur7;B;C=I;MIN=0</v>
      </c>
      <c r="DE21" s="1" t="str">
        <f t="shared" si="99"/>
        <v>¤¤TVV__BU10__Produit7__TVV__Ville2__Vendeur7;B;C=I;MIN=0</v>
      </c>
      <c r="DF21" s="1" t="str">
        <f t="shared" si="99"/>
        <v>¤¤TVV__BU10__Produit8__TVV__Ville2__Vendeur7;B;C=I;MIN=0</v>
      </c>
      <c r="DG21" s="1" t="str">
        <f t="shared" si="99"/>
        <v>¤¤TVV__BU10__Produit9__TVV__Ville2__Vendeur7;B;C=I;MIN=0</v>
      </c>
      <c r="DH21" s="1" t="str">
        <f t="shared" si="99"/>
        <v>¤¤TVV__BU10__Produit10__TVV__Ville2__Vendeur7;B;C=I;MIN=0</v>
      </c>
      <c r="DI21" s="9">
        <f t="shared" si="109"/>
        <v>0</v>
      </c>
      <c r="DK21" t="e">
        <f t="shared" ca="1" si="31"/>
        <v>#NAME?</v>
      </c>
      <c r="DL21" t="b">
        <f>NOT(OR(IF(IFERROR(INDEX(B$4:B21,1,MATCH(DO21,DO$4:DO21,0))&lt;&gt;"",TRUE),OR(D141=1,C20&lt;&gt;""),FALSE),IF(DM21=1,FALSE,OR(B21&lt;&gt;"",C21&lt;&gt;"")),AND(DN21=1,IFERROR(INDEX(B$4:B21,1,MATCH(DO21-1,DO$4:DO21,0))&lt;&gt;"",DO21=1))))</f>
        <v>0</v>
      </c>
      <c r="DM21" s="8">
        <v>0</v>
      </c>
      <c r="DN21">
        <v>0</v>
      </c>
      <c r="DO21">
        <f>SUM(DN$4:DN21)</f>
        <v>2</v>
      </c>
      <c r="DQ21" s="7" t="str">
        <f t="shared" si="32"/>
        <v>TVV__Ville2</v>
      </c>
      <c r="DR21" t="s">
        <v>62</v>
      </c>
      <c r="DS21" s="7" t="str">
        <f t="shared" si="33"/>
        <v>TVV__Ville2__Vendeur7</v>
      </c>
    </row>
    <row r="22" spans="2:123" x14ac:dyDescent="0.3">
      <c r="B22" s="2"/>
      <c r="C22" s="1" t="str">
        <f t="shared" si="89"/>
        <v>¤¤TVV__Ville2__Vendeur8__Vendeur;B;TFMT</v>
      </c>
      <c r="D22" s="1" t="str">
        <f t="shared" si="90"/>
        <v>¤¤TVV__BU1__Produit1__TVV__Ville2__Vendeur8;B;C=I;MIN=0</v>
      </c>
      <c r="E22" s="1" t="str">
        <f t="shared" si="90"/>
        <v>¤¤TVV__BU1__Produit2__TVV__Ville2__Vendeur8;B;C=I;MIN=0</v>
      </c>
      <c r="F22" s="1" t="str">
        <f t="shared" si="90"/>
        <v>¤¤TVV__BU1__Produit3__TVV__Ville2__Vendeur8;B;C=I;MIN=0</v>
      </c>
      <c r="G22" s="1" t="str">
        <f t="shared" si="90"/>
        <v>¤¤TVV__BU1__Produit4__TVV__Ville2__Vendeur8;B;C=I;MIN=0</v>
      </c>
      <c r="H22" s="1" t="str">
        <f t="shared" si="90"/>
        <v>¤¤TVV__BU1__Produit5__TVV__Ville2__Vendeur8;B;C=I;MIN=0</v>
      </c>
      <c r="I22" s="1" t="str">
        <f t="shared" si="90"/>
        <v>¤¤TVV__BU1__Produit6__TVV__Ville2__Vendeur8;B;C=I;MIN=0</v>
      </c>
      <c r="J22" s="1" t="str">
        <f t="shared" si="90"/>
        <v>¤¤TVV__BU1__Produit7__TVV__Ville2__Vendeur8;B;C=I;MIN=0</v>
      </c>
      <c r="K22" s="1" t="str">
        <f t="shared" si="90"/>
        <v>¤¤TVV__BU1__Produit8__TVV__Ville2__Vendeur8;B;C=I;MIN=0</v>
      </c>
      <c r="L22" s="1" t="str">
        <f t="shared" si="90"/>
        <v>¤¤TVV__BU1__Produit9__TVV__Ville2__Vendeur8;B;C=I;MIN=0</v>
      </c>
      <c r="M22" s="1" t="str">
        <f t="shared" si="90"/>
        <v>¤¤TVV__BU1__Produit10__TVV__Ville2__Vendeur8;B;C=I;MIN=0</v>
      </c>
      <c r="N22" s="9">
        <f t="shared" si="100"/>
        <v>0</v>
      </c>
      <c r="O22" s="1" t="str">
        <f t="shared" si="91"/>
        <v>¤¤TVV__BU2__Produit1__TVV__Ville2__Vendeur8;B;C=I;MIN=0</v>
      </c>
      <c r="P22" s="1" t="str">
        <f t="shared" si="91"/>
        <v>¤¤TVV__BU2__Produit2__TVV__Ville2__Vendeur8;B;C=I;MIN=0</v>
      </c>
      <c r="Q22" s="1" t="str">
        <f t="shared" si="91"/>
        <v>¤¤TVV__BU2__Produit3__TVV__Ville2__Vendeur8;B;C=I;MIN=0</v>
      </c>
      <c r="R22" s="1" t="str">
        <f t="shared" si="91"/>
        <v>¤¤TVV__BU2__Produit4__TVV__Ville2__Vendeur8;B;C=I;MIN=0</v>
      </c>
      <c r="S22" s="1" t="str">
        <f t="shared" si="91"/>
        <v>¤¤TVV__BU2__Produit5__TVV__Ville2__Vendeur8;B;C=I;MIN=0</v>
      </c>
      <c r="T22" s="1" t="str">
        <f t="shared" si="91"/>
        <v>¤¤TVV__BU2__Produit6__TVV__Ville2__Vendeur8;B;C=I;MIN=0</v>
      </c>
      <c r="U22" s="1" t="str">
        <f t="shared" si="91"/>
        <v>¤¤TVV__BU2__Produit7__TVV__Ville2__Vendeur8;B;C=I;MIN=0</v>
      </c>
      <c r="V22" s="1" t="str">
        <f t="shared" si="91"/>
        <v>¤¤TVV__BU2__Produit8__TVV__Ville2__Vendeur8;B;C=I;MIN=0</v>
      </c>
      <c r="W22" s="1" t="str">
        <f t="shared" si="91"/>
        <v>¤¤TVV__BU2__Produit9__TVV__Ville2__Vendeur8;B;C=I;MIN=0</v>
      </c>
      <c r="X22" s="1" t="str">
        <f t="shared" si="91"/>
        <v>¤¤TVV__BU2__Produit10__TVV__Ville2__Vendeur8;B;C=I;MIN=0</v>
      </c>
      <c r="Y22" s="9">
        <f t="shared" si="101"/>
        <v>0</v>
      </c>
      <c r="Z22" s="1" t="str">
        <f t="shared" si="92"/>
        <v>¤¤TVV__BU3__Produit1__TVV__Ville2__Vendeur8;B;C=I;MIN=0</v>
      </c>
      <c r="AA22" s="1" t="str">
        <f t="shared" si="92"/>
        <v>¤¤TVV__BU3__Produit2__TVV__Ville2__Vendeur8;B;C=I;MIN=0</v>
      </c>
      <c r="AB22" s="1" t="str">
        <f t="shared" si="92"/>
        <v>¤¤TVV__BU3__Produit3__TVV__Ville2__Vendeur8;B;C=I;MIN=0</v>
      </c>
      <c r="AC22" s="1" t="str">
        <f t="shared" si="92"/>
        <v>¤¤TVV__BU3__Produit4__TVV__Ville2__Vendeur8;B;C=I;MIN=0</v>
      </c>
      <c r="AD22" s="1" t="str">
        <f t="shared" si="92"/>
        <v>¤¤TVV__BU3__Produit5__TVV__Ville2__Vendeur8;B;C=I;MIN=0</v>
      </c>
      <c r="AE22" s="1" t="str">
        <f t="shared" si="92"/>
        <v>¤¤TVV__BU3__Produit6__TVV__Ville2__Vendeur8;B;C=I;MIN=0</v>
      </c>
      <c r="AF22" s="1" t="str">
        <f t="shared" si="92"/>
        <v>¤¤TVV__BU3__Produit7__TVV__Ville2__Vendeur8;B;C=I;MIN=0</v>
      </c>
      <c r="AG22" s="1" t="str">
        <f t="shared" si="92"/>
        <v>¤¤TVV__BU3__Produit8__TVV__Ville2__Vendeur8;B;C=I;MIN=0</v>
      </c>
      <c r="AH22" s="1" t="str">
        <f t="shared" si="92"/>
        <v>¤¤TVV__BU3__Produit9__TVV__Ville2__Vendeur8;B;C=I;MIN=0</v>
      </c>
      <c r="AI22" s="1" t="str">
        <f t="shared" si="92"/>
        <v>¤¤TVV__BU3__Produit10__TVV__Ville2__Vendeur8;B;C=I;MIN=0</v>
      </c>
      <c r="AJ22" s="9">
        <f t="shared" si="102"/>
        <v>0</v>
      </c>
      <c r="AK22" s="1" t="str">
        <f t="shared" si="93"/>
        <v>¤¤TVV__BU4__Produit1__TVV__Ville2__Vendeur8;B;C=I;MIN=0</v>
      </c>
      <c r="AL22" s="1" t="str">
        <f t="shared" si="93"/>
        <v>¤¤TVV__BU4__Produit2__TVV__Ville2__Vendeur8;B;C=I;MIN=0</v>
      </c>
      <c r="AM22" s="1" t="str">
        <f t="shared" si="93"/>
        <v>¤¤TVV__BU4__Produit3__TVV__Ville2__Vendeur8;B;C=I;MIN=0</v>
      </c>
      <c r="AN22" s="1" t="str">
        <f t="shared" si="93"/>
        <v>¤¤TVV__BU4__Produit4__TVV__Ville2__Vendeur8;B;C=I;MIN=0</v>
      </c>
      <c r="AO22" s="1" t="str">
        <f t="shared" si="93"/>
        <v>¤¤TVV__BU4__Produit5__TVV__Ville2__Vendeur8;B;C=I;MIN=0</v>
      </c>
      <c r="AP22" s="1" t="str">
        <f t="shared" si="93"/>
        <v>¤¤TVV__BU4__Produit6__TVV__Ville2__Vendeur8;B;C=I;MIN=0</v>
      </c>
      <c r="AQ22" s="1" t="str">
        <f t="shared" si="93"/>
        <v>¤¤TVV__BU4__Produit7__TVV__Ville2__Vendeur8;B;C=I;MIN=0</v>
      </c>
      <c r="AR22" s="1" t="str">
        <f t="shared" si="93"/>
        <v>¤¤TVV__BU4__Produit8__TVV__Ville2__Vendeur8;B;C=I;MIN=0</v>
      </c>
      <c r="AS22" s="1" t="str">
        <f t="shared" si="93"/>
        <v>¤¤TVV__BU4__Produit9__TVV__Ville2__Vendeur8;B;C=I;MIN=0</v>
      </c>
      <c r="AT22" s="1" t="str">
        <f t="shared" si="93"/>
        <v>¤¤TVV__BU4__Produit10__TVV__Ville2__Vendeur8;B;C=I;MIN=0</v>
      </c>
      <c r="AU22" s="9">
        <f t="shared" si="103"/>
        <v>0</v>
      </c>
      <c r="AV22" s="1" t="str">
        <f t="shared" si="94"/>
        <v>¤¤TVV__BU5__Produit1__TVV__Ville2__Vendeur8;B;C=I;MIN=0</v>
      </c>
      <c r="AW22" s="1" t="str">
        <f t="shared" si="94"/>
        <v>¤¤TVV__BU5__Produit2__TVV__Ville2__Vendeur8;B;C=I;MIN=0</v>
      </c>
      <c r="AX22" s="1" t="str">
        <f t="shared" si="94"/>
        <v>¤¤TVV__BU5__Produit3__TVV__Ville2__Vendeur8;B;C=I;MIN=0</v>
      </c>
      <c r="AY22" s="1" t="str">
        <f t="shared" si="94"/>
        <v>¤¤TVV__BU5__Produit4__TVV__Ville2__Vendeur8;B;C=I;MIN=0</v>
      </c>
      <c r="AZ22" s="1" t="str">
        <f t="shared" si="94"/>
        <v>¤¤TVV__BU5__Produit5__TVV__Ville2__Vendeur8;B;C=I;MIN=0</v>
      </c>
      <c r="BA22" s="1" t="str">
        <f t="shared" si="94"/>
        <v>¤¤TVV__BU5__Produit6__TVV__Ville2__Vendeur8;B;C=I;MIN=0</v>
      </c>
      <c r="BB22" s="1" t="str">
        <f t="shared" si="94"/>
        <v>¤¤TVV__BU5__Produit7__TVV__Ville2__Vendeur8;B;C=I;MIN=0</v>
      </c>
      <c r="BC22" s="1" t="str">
        <f t="shared" si="94"/>
        <v>¤¤TVV__BU5__Produit8__TVV__Ville2__Vendeur8;B;C=I;MIN=0</v>
      </c>
      <c r="BD22" s="1" t="str">
        <f t="shared" si="94"/>
        <v>¤¤TVV__BU5__Produit9__TVV__Ville2__Vendeur8;B;C=I;MIN=0</v>
      </c>
      <c r="BE22" s="1" t="str">
        <f t="shared" si="94"/>
        <v>¤¤TVV__BU5__Produit10__TVV__Ville2__Vendeur8;B;C=I;MIN=0</v>
      </c>
      <c r="BF22" s="9">
        <f t="shared" si="104"/>
        <v>0</v>
      </c>
      <c r="BG22" s="1" t="str">
        <f t="shared" si="95"/>
        <v>¤¤TVV__BU6__Produit1__TVV__Ville2__Vendeur8;B;C=I;MIN=0</v>
      </c>
      <c r="BH22" s="1" t="str">
        <f t="shared" si="95"/>
        <v>¤¤TVV__BU6__Produit2__TVV__Ville2__Vendeur8;B;C=I;MIN=0</v>
      </c>
      <c r="BI22" s="1" t="str">
        <f t="shared" si="95"/>
        <v>¤¤TVV__BU6__Produit3__TVV__Ville2__Vendeur8;B;C=I;MIN=0</v>
      </c>
      <c r="BJ22" s="1" t="str">
        <f t="shared" si="95"/>
        <v>¤¤TVV__BU6__Produit4__TVV__Ville2__Vendeur8;B;C=I;MIN=0</v>
      </c>
      <c r="BK22" s="1" t="str">
        <f t="shared" si="95"/>
        <v>¤¤TVV__BU6__Produit5__TVV__Ville2__Vendeur8;B;C=I;MIN=0</v>
      </c>
      <c r="BL22" s="1" t="str">
        <f t="shared" si="95"/>
        <v>¤¤TVV__BU6__Produit6__TVV__Ville2__Vendeur8;B;C=I;MIN=0</v>
      </c>
      <c r="BM22" s="1" t="str">
        <f t="shared" si="95"/>
        <v>¤¤TVV__BU6__Produit7__TVV__Ville2__Vendeur8;B;C=I;MIN=0</v>
      </c>
      <c r="BN22" s="1" t="str">
        <f t="shared" si="95"/>
        <v>¤¤TVV__BU6__Produit8__TVV__Ville2__Vendeur8;B;C=I;MIN=0</v>
      </c>
      <c r="BO22" s="1" t="str">
        <f t="shared" si="95"/>
        <v>¤¤TVV__BU6__Produit9__TVV__Ville2__Vendeur8;B;C=I;MIN=0</v>
      </c>
      <c r="BP22" s="1" t="str">
        <f t="shared" si="95"/>
        <v>¤¤TVV__BU6__Produit10__TVV__Ville2__Vendeur8;B;C=I;MIN=0</v>
      </c>
      <c r="BQ22" s="9">
        <f t="shared" si="105"/>
        <v>0</v>
      </c>
      <c r="BR22" s="1" t="str">
        <f t="shared" si="96"/>
        <v>¤¤TVV__BU7__Produit1__TVV__Ville2__Vendeur8;B;C=I;MIN=0</v>
      </c>
      <c r="BS22" s="1" t="str">
        <f t="shared" si="96"/>
        <v>¤¤TVV__BU7__Produit2__TVV__Ville2__Vendeur8;B;C=I;MIN=0</v>
      </c>
      <c r="BT22" s="1" t="str">
        <f t="shared" si="96"/>
        <v>¤¤TVV__BU7__Produit3__TVV__Ville2__Vendeur8;B;C=I;MIN=0</v>
      </c>
      <c r="BU22" s="1" t="str">
        <f t="shared" si="96"/>
        <v>¤¤TVV__BU7__Produit4__TVV__Ville2__Vendeur8;B;C=I;MIN=0</v>
      </c>
      <c r="BV22" s="1" t="str">
        <f t="shared" si="96"/>
        <v>¤¤TVV__BU7__Produit5__TVV__Ville2__Vendeur8;B;C=I;MIN=0</v>
      </c>
      <c r="BW22" s="1" t="str">
        <f t="shared" si="96"/>
        <v>¤¤TVV__BU7__Produit6__TVV__Ville2__Vendeur8;B;C=I;MIN=0</v>
      </c>
      <c r="BX22" s="1" t="str">
        <f t="shared" si="96"/>
        <v>¤¤TVV__BU7__Produit7__TVV__Ville2__Vendeur8;B;C=I;MIN=0</v>
      </c>
      <c r="BY22" s="1" t="str">
        <f t="shared" si="96"/>
        <v>¤¤TVV__BU7__Produit8__TVV__Ville2__Vendeur8;B;C=I;MIN=0</v>
      </c>
      <c r="BZ22" s="1" t="str">
        <f t="shared" si="96"/>
        <v>¤¤TVV__BU7__Produit9__TVV__Ville2__Vendeur8;B;C=I;MIN=0</v>
      </c>
      <c r="CA22" s="1" t="str">
        <f t="shared" si="96"/>
        <v>¤¤TVV__BU7__Produit10__TVV__Ville2__Vendeur8;B;C=I;MIN=0</v>
      </c>
      <c r="CB22" s="9">
        <f t="shared" si="106"/>
        <v>0</v>
      </c>
      <c r="CC22" s="1" t="str">
        <f t="shared" si="97"/>
        <v>¤¤TVV__BU8__Produit1__TVV__Ville2__Vendeur8;B;C=I;MIN=0</v>
      </c>
      <c r="CD22" s="1" t="str">
        <f t="shared" si="97"/>
        <v>¤¤TVV__BU8__Produit2__TVV__Ville2__Vendeur8;B;C=I;MIN=0</v>
      </c>
      <c r="CE22" s="1" t="str">
        <f t="shared" si="97"/>
        <v>¤¤TVV__BU8__Produit3__TVV__Ville2__Vendeur8;B;C=I;MIN=0</v>
      </c>
      <c r="CF22" s="1" t="str">
        <f t="shared" si="97"/>
        <v>¤¤TVV__BU8__Produit4__TVV__Ville2__Vendeur8;B;C=I;MIN=0</v>
      </c>
      <c r="CG22" s="1" t="str">
        <f t="shared" si="97"/>
        <v>¤¤TVV__BU8__Produit5__TVV__Ville2__Vendeur8;B;C=I;MIN=0</v>
      </c>
      <c r="CH22" s="1" t="str">
        <f t="shared" si="97"/>
        <v>¤¤TVV__BU8__Produit6__TVV__Ville2__Vendeur8;B;C=I;MIN=0</v>
      </c>
      <c r="CI22" s="1" t="str">
        <f t="shared" si="97"/>
        <v>¤¤TVV__BU8__Produit7__TVV__Ville2__Vendeur8;B;C=I;MIN=0</v>
      </c>
      <c r="CJ22" s="1" t="str">
        <f t="shared" si="97"/>
        <v>¤¤TVV__BU8__Produit8__TVV__Ville2__Vendeur8;B;C=I;MIN=0</v>
      </c>
      <c r="CK22" s="1" t="str">
        <f t="shared" si="97"/>
        <v>¤¤TVV__BU8__Produit9__TVV__Ville2__Vendeur8;B;C=I;MIN=0</v>
      </c>
      <c r="CL22" s="1" t="str">
        <f t="shared" si="97"/>
        <v>¤¤TVV__BU8__Produit10__TVV__Ville2__Vendeur8;B;C=I;MIN=0</v>
      </c>
      <c r="CM22" s="9">
        <f t="shared" si="107"/>
        <v>0</v>
      </c>
      <c r="CN22" s="1" t="str">
        <f t="shared" si="98"/>
        <v>¤¤TVV__BU9__Produit1__TVV__Ville2__Vendeur8;B;C=I;MIN=0</v>
      </c>
      <c r="CO22" s="1" t="str">
        <f t="shared" si="98"/>
        <v>¤¤TVV__BU9__Produit2__TVV__Ville2__Vendeur8;B;C=I;MIN=0</v>
      </c>
      <c r="CP22" s="1" t="str">
        <f t="shared" si="98"/>
        <v>¤¤TVV__BU9__Produit3__TVV__Ville2__Vendeur8;B;C=I;MIN=0</v>
      </c>
      <c r="CQ22" s="1" t="str">
        <f t="shared" si="98"/>
        <v>¤¤TVV__BU9__Produit4__TVV__Ville2__Vendeur8;B;C=I;MIN=0</v>
      </c>
      <c r="CR22" s="1" t="str">
        <f t="shared" si="98"/>
        <v>¤¤TVV__BU9__Produit5__TVV__Ville2__Vendeur8;B;C=I;MIN=0</v>
      </c>
      <c r="CS22" s="1" t="str">
        <f t="shared" si="98"/>
        <v>¤¤TVV__BU9__Produit6__TVV__Ville2__Vendeur8;B;C=I;MIN=0</v>
      </c>
      <c r="CT22" s="1" t="str">
        <f t="shared" si="98"/>
        <v>¤¤TVV__BU9__Produit7__TVV__Ville2__Vendeur8;B;C=I;MIN=0</v>
      </c>
      <c r="CU22" s="1" t="str">
        <f t="shared" si="98"/>
        <v>¤¤TVV__BU9__Produit8__TVV__Ville2__Vendeur8;B;C=I;MIN=0</v>
      </c>
      <c r="CV22" s="1" t="str">
        <f t="shared" si="98"/>
        <v>¤¤TVV__BU9__Produit9__TVV__Ville2__Vendeur8;B;C=I;MIN=0</v>
      </c>
      <c r="CW22" s="1" t="str">
        <f t="shared" si="98"/>
        <v>¤¤TVV__BU9__Produit10__TVV__Ville2__Vendeur8;B;C=I;MIN=0</v>
      </c>
      <c r="CX22" s="9">
        <f t="shared" si="108"/>
        <v>0</v>
      </c>
      <c r="CY22" s="1" t="str">
        <f t="shared" si="99"/>
        <v>¤¤TVV__BU10__Produit1__TVV__Ville2__Vendeur8;B;C=I;MIN=0</v>
      </c>
      <c r="CZ22" s="1" t="str">
        <f t="shared" si="99"/>
        <v>¤¤TVV__BU10__Produit2__TVV__Ville2__Vendeur8;B;C=I;MIN=0</v>
      </c>
      <c r="DA22" s="1" t="str">
        <f t="shared" si="99"/>
        <v>¤¤TVV__BU10__Produit3__TVV__Ville2__Vendeur8;B;C=I;MIN=0</v>
      </c>
      <c r="DB22" s="1" t="str">
        <f t="shared" si="99"/>
        <v>¤¤TVV__BU10__Produit4__TVV__Ville2__Vendeur8;B;C=I;MIN=0</v>
      </c>
      <c r="DC22" s="1" t="str">
        <f t="shared" si="99"/>
        <v>¤¤TVV__BU10__Produit5__TVV__Ville2__Vendeur8;B;C=I;MIN=0</v>
      </c>
      <c r="DD22" s="1" t="str">
        <f t="shared" si="99"/>
        <v>¤¤TVV__BU10__Produit6__TVV__Ville2__Vendeur8;B;C=I;MIN=0</v>
      </c>
      <c r="DE22" s="1" t="str">
        <f t="shared" si="99"/>
        <v>¤¤TVV__BU10__Produit7__TVV__Ville2__Vendeur8;B;C=I;MIN=0</v>
      </c>
      <c r="DF22" s="1" t="str">
        <f t="shared" si="99"/>
        <v>¤¤TVV__BU10__Produit8__TVV__Ville2__Vendeur8;B;C=I;MIN=0</v>
      </c>
      <c r="DG22" s="1" t="str">
        <f t="shared" si="99"/>
        <v>¤¤TVV__BU10__Produit9__TVV__Ville2__Vendeur8;B;C=I;MIN=0</v>
      </c>
      <c r="DH22" s="1" t="str">
        <f t="shared" si="99"/>
        <v>¤¤TVV__BU10__Produit10__TVV__Ville2__Vendeur8;B;C=I;MIN=0</v>
      </c>
      <c r="DI22" s="9">
        <f t="shared" si="109"/>
        <v>0</v>
      </c>
      <c r="DK22" t="e">
        <f t="shared" ca="1" si="31"/>
        <v>#NAME?</v>
      </c>
      <c r="DL22" t="b">
        <f>NOT(OR(IF(IFERROR(INDEX(B$4:B22,1,MATCH(DO22,DO$4:DO22,0))&lt;&gt;"",TRUE),OR(D142=1,C21&lt;&gt;""),FALSE),IF(DM22=1,FALSE,OR(B22&lt;&gt;"",C22&lt;&gt;"")),AND(DN22=1,IFERROR(INDEX(B$4:B22,1,MATCH(DO22-1,DO$4:DO22,0))&lt;&gt;"",DO22=1))))</f>
        <v>0</v>
      </c>
      <c r="DM22" s="8">
        <v>0</v>
      </c>
      <c r="DN22">
        <v>0</v>
      </c>
      <c r="DO22">
        <f>SUM(DN$4:DN22)</f>
        <v>2</v>
      </c>
      <c r="DQ22" s="7" t="str">
        <f t="shared" si="32"/>
        <v>TVV__Ville2</v>
      </c>
      <c r="DR22" t="s">
        <v>63</v>
      </c>
      <c r="DS22" s="7" t="str">
        <f t="shared" si="33"/>
        <v>TVV__Ville2__Vendeur8</v>
      </c>
    </row>
    <row r="23" spans="2:123" x14ac:dyDescent="0.3">
      <c r="B23" s="2"/>
      <c r="C23" s="1" t="str">
        <f t="shared" si="89"/>
        <v>¤¤TVV__Ville2__Vendeur9__Vendeur;B;TFMT</v>
      </c>
      <c r="D23" s="1" t="str">
        <f t="shared" si="90"/>
        <v>¤¤TVV__BU1__Produit1__TVV__Ville2__Vendeur9;B;C=I;MIN=0</v>
      </c>
      <c r="E23" s="1" t="str">
        <f t="shared" si="90"/>
        <v>¤¤TVV__BU1__Produit2__TVV__Ville2__Vendeur9;B;C=I;MIN=0</v>
      </c>
      <c r="F23" s="1" t="str">
        <f t="shared" si="90"/>
        <v>¤¤TVV__BU1__Produit3__TVV__Ville2__Vendeur9;B;C=I;MIN=0</v>
      </c>
      <c r="G23" s="1" t="str">
        <f t="shared" si="90"/>
        <v>¤¤TVV__BU1__Produit4__TVV__Ville2__Vendeur9;B;C=I;MIN=0</v>
      </c>
      <c r="H23" s="1" t="str">
        <f t="shared" si="90"/>
        <v>¤¤TVV__BU1__Produit5__TVV__Ville2__Vendeur9;B;C=I;MIN=0</v>
      </c>
      <c r="I23" s="1" t="str">
        <f t="shared" si="90"/>
        <v>¤¤TVV__BU1__Produit6__TVV__Ville2__Vendeur9;B;C=I;MIN=0</v>
      </c>
      <c r="J23" s="1" t="str">
        <f t="shared" si="90"/>
        <v>¤¤TVV__BU1__Produit7__TVV__Ville2__Vendeur9;B;C=I;MIN=0</v>
      </c>
      <c r="K23" s="1" t="str">
        <f t="shared" si="90"/>
        <v>¤¤TVV__BU1__Produit8__TVV__Ville2__Vendeur9;B;C=I;MIN=0</v>
      </c>
      <c r="L23" s="1" t="str">
        <f t="shared" si="90"/>
        <v>¤¤TVV__BU1__Produit9__TVV__Ville2__Vendeur9;B;C=I;MIN=0</v>
      </c>
      <c r="M23" s="1" t="str">
        <f t="shared" si="90"/>
        <v>¤¤TVV__BU1__Produit10__TVV__Ville2__Vendeur9;B;C=I;MIN=0</v>
      </c>
      <c r="N23" s="9">
        <f t="shared" si="100"/>
        <v>0</v>
      </c>
      <c r="O23" s="1" t="str">
        <f t="shared" si="91"/>
        <v>¤¤TVV__BU2__Produit1__TVV__Ville2__Vendeur9;B;C=I;MIN=0</v>
      </c>
      <c r="P23" s="1" t="str">
        <f t="shared" si="91"/>
        <v>¤¤TVV__BU2__Produit2__TVV__Ville2__Vendeur9;B;C=I;MIN=0</v>
      </c>
      <c r="Q23" s="1" t="str">
        <f t="shared" si="91"/>
        <v>¤¤TVV__BU2__Produit3__TVV__Ville2__Vendeur9;B;C=I;MIN=0</v>
      </c>
      <c r="R23" s="1" t="str">
        <f t="shared" si="91"/>
        <v>¤¤TVV__BU2__Produit4__TVV__Ville2__Vendeur9;B;C=I;MIN=0</v>
      </c>
      <c r="S23" s="1" t="str">
        <f t="shared" si="91"/>
        <v>¤¤TVV__BU2__Produit5__TVV__Ville2__Vendeur9;B;C=I;MIN=0</v>
      </c>
      <c r="T23" s="1" t="str">
        <f t="shared" si="91"/>
        <v>¤¤TVV__BU2__Produit6__TVV__Ville2__Vendeur9;B;C=I;MIN=0</v>
      </c>
      <c r="U23" s="1" t="str">
        <f t="shared" si="91"/>
        <v>¤¤TVV__BU2__Produit7__TVV__Ville2__Vendeur9;B;C=I;MIN=0</v>
      </c>
      <c r="V23" s="1" t="str">
        <f t="shared" si="91"/>
        <v>¤¤TVV__BU2__Produit8__TVV__Ville2__Vendeur9;B;C=I;MIN=0</v>
      </c>
      <c r="W23" s="1" t="str">
        <f t="shared" si="91"/>
        <v>¤¤TVV__BU2__Produit9__TVV__Ville2__Vendeur9;B;C=I;MIN=0</v>
      </c>
      <c r="X23" s="1" t="str">
        <f t="shared" si="91"/>
        <v>¤¤TVV__BU2__Produit10__TVV__Ville2__Vendeur9;B;C=I;MIN=0</v>
      </c>
      <c r="Y23" s="9">
        <f t="shared" si="101"/>
        <v>0</v>
      </c>
      <c r="Z23" s="1" t="str">
        <f t="shared" si="92"/>
        <v>¤¤TVV__BU3__Produit1__TVV__Ville2__Vendeur9;B;C=I;MIN=0</v>
      </c>
      <c r="AA23" s="1" t="str">
        <f t="shared" si="92"/>
        <v>¤¤TVV__BU3__Produit2__TVV__Ville2__Vendeur9;B;C=I;MIN=0</v>
      </c>
      <c r="AB23" s="1" t="str">
        <f t="shared" si="92"/>
        <v>¤¤TVV__BU3__Produit3__TVV__Ville2__Vendeur9;B;C=I;MIN=0</v>
      </c>
      <c r="AC23" s="1" t="str">
        <f t="shared" si="92"/>
        <v>¤¤TVV__BU3__Produit4__TVV__Ville2__Vendeur9;B;C=I;MIN=0</v>
      </c>
      <c r="AD23" s="1" t="str">
        <f t="shared" si="92"/>
        <v>¤¤TVV__BU3__Produit5__TVV__Ville2__Vendeur9;B;C=I;MIN=0</v>
      </c>
      <c r="AE23" s="1" t="str">
        <f t="shared" si="92"/>
        <v>¤¤TVV__BU3__Produit6__TVV__Ville2__Vendeur9;B;C=I;MIN=0</v>
      </c>
      <c r="AF23" s="1" t="str">
        <f t="shared" si="92"/>
        <v>¤¤TVV__BU3__Produit7__TVV__Ville2__Vendeur9;B;C=I;MIN=0</v>
      </c>
      <c r="AG23" s="1" t="str">
        <f t="shared" si="92"/>
        <v>¤¤TVV__BU3__Produit8__TVV__Ville2__Vendeur9;B;C=I;MIN=0</v>
      </c>
      <c r="AH23" s="1" t="str">
        <f t="shared" si="92"/>
        <v>¤¤TVV__BU3__Produit9__TVV__Ville2__Vendeur9;B;C=I;MIN=0</v>
      </c>
      <c r="AI23" s="1" t="str">
        <f t="shared" si="92"/>
        <v>¤¤TVV__BU3__Produit10__TVV__Ville2__Vendeur9;B;C=I;MIN=0</v>
      </c>
      <c r="AJ23" s="9">
        <f t="shared" si="102"/>
        <v>0</v>
      </c>
      <c r="AK23" s="1" t="str">
        <f t="shared" si="93"/>
        <v>¤¤TVV__BU4__Produit1__TVV__Ville2__Vendeur9;B;C=I;MIN=0</v>
      </c>
      <c r="AL23" s="1" t="str">
        <f t="shared" si="93"/>
        <v>¤¤TVV__BU4__Produit2__TVV__Ville2__Vendeur9;B;C=I;MIN=0</v>
      </c>
      <c r="AM23" s="1" t="str">
        <f t="shared" si="93"/>
        <v>¤¤TVV__BU4__Produit3__TVV__Ville2__Vendeur9;B;C=I;MIN=0</v>
      </c>
      <c r="AN23" s="1" t="str">
        <f t="shared" si="93"/>
        <v>¤¤TVV__BU4__Produit4__TVV__Ville2__Vendeur9;B;C=I;MIN=0</v>
      </c>
      <c r="AO23" s="1" t="str">
        <f t="shared" si="93"/>
        <v>¤¤TVV__BU4__Produit5__TVV__Ville2__Vendeur9;B;C=I;MIN=0</v>
      </c>
      <c r="AP23" s="1" t="str">
        <f t="shared" si="93"/>
        <v>¤¤TVV__BU4__Produit6__TVV__Ville2__Vendeur9;B;C=I;MIN=0</v>
      </c>
      <c r="AQ23" s="1" t="str">
        <f t="shared" si="93"/>
        <v>¤¤TVV__BU4__Produit7__TVV__Ville2__Vendeur9;B;C=I;MIN=0</v>
      </c>
      <c r="AR23" s="1" t="str">
        <f t="shared" si="93"/>
        <v>¤¤TVV__BU4__Produit8__TVV__Ville2__Vendeur9;B;C=I;MIN=0</v>
      </c>
      <c r="AS23" s="1" t="str">
        <f t="shared" si="93"/>
        <v>¤¤TVV__BU4__Produit9__TVV__Ville2__Vendeur9;B;C=I;MIN=0</v>
      </c>
      <c r="AT23" s="1" t="str">
        <f t="shared" si="93"/>
        <v>¤¤TVV__BU4__Produit10__TVV__Ville2__Vendeur9;B;C=I;MIN=0</v>
      </c>
      <c r="AU23" s="9">
        <f t="shared" si="103"/>
        <v>0</v>
      </c>
      <c r="AV23" s="1" t="str">
        <f t="shared" si="94"/>
        <v>¤¤TVV__BU5__Produit1__TVV__Ville2__Vendeur9;B;C=I;MIN=0</v>
      </c>
      <c r="AW23" s="1" t="str">
        <f t="shared" si="94"/>
        <v>¤¤TVV__BU5__Produit2__TVV__Ville2__Vendeur9;B;C=I;MIN=0</v>
      </c>
      <c r="AX23" s="1" t="str">
        <f t="shared" si="94"/>
        <v>¤¤TVV__BU5__Produit3__TVV__Ville2__Vendeur9;B;C=I;MIN=0</v>
      </c>
      <c r="AY23" s="1" t="str">
        <f t="shared" si="94"/>
        <v>¤¤TVV__BU5__Produit4__TVV__Ville2__Vendeur9;B;C=I;MIN=0</v>
      </c>
      <c r="AZ23" s="1" t="str">
        <f t="shared" si="94"/>
        <v>¤¤TVV__BU5__Produit5__TVV__Ville2__Vendeur9;B;C=I;MIN=0</v>
      </c>
      <c r="BA23" s="1" t="str">
        <f t="shared" si="94"/>
        <v>¤¤TVV__BU5__Produit6__TVV__Ville2__Vendeur9;B;C=I;MIN=0</v>
      </c>
      <c r="BB23" s="1" t="str">
        <f t="shared" si="94"/>
        <v>¤¤TVV__BU5__Produit7__TVV__Ville2__Vendeur9;B;C=I;MIN=0</v>
      </c>
      <c r="BC23" s="1" t="str">
        <f t="shared" si="94"/>
        <v>¤¤TVV__BU5__Produit8__TVV__Ville2__Vendeur9;B;C=I;MIN=0</v>
      </c>
      <c r="BD23" s="1" t="str">
        <f t="shared" si="94"/>
        <v>¤¤TVV__BU5__Produit9__TVV__Ville2__Vendeur9;B;C=I;MIN=0</v>
      </c>
      <c r="BE23" s="1" t="str">
        <f t="shared" si="94"/>
        <v>¤¤TVV__BU5__Produit10__TVV__Ville2__Vendeur9;B;C=I;MIN=0</v>
      </c>
      <c r="BF23" s="9">
        <f t="shared" si="104"/>
        <v>0</v>
      </c>
      <c r="BG23" s="1" t="str">
        <f t="shared" si="95"/>
        <v>¤¤TVV__BU6__Produit1__TVV__Ville2__Vendeur9;B;C=I;MIN=0</v>
      </c>
      <c r="BH23" s="1" t="str">
        <f t="shared" si="95"/>
        <v>¤¤TVV__BU6__Produit2__TVV__Ville2__Vendeur9;B;C=I;MIN=0</v>
      </c>
      <c r="BI23" s="1" t="str">
        <f t="shared" si="95"/>
        <v>¤¤TVV__BU6__Produit3__TVV__Ville2__Vendeur9;B;C=I;MIN=0</v>
      </c>
      <c r="BJ23" s="1" t="str">
        <f t="shared" si="95"/>
        <v>¤¤TVV__BU6__Produit4__TVV__Ville2__Vendeur9;B;C=I;MIN=0</v>
      </c>
      <c r="BK23" s="1" t="str">
        <f t="shared" si="95"/>
        <v>¤¤TVV__BU6__Produit5__TVV__Ville2__Vendeur9;B;C=I;MIN=0</v>
      </c>
      <c r="BL23" s="1" t="str">
        <f t="shared" si="95"/>
        <v>¤¤TVV__BU6__Produit6__TVV__Ville2__Vendeur9;B;C=I;MIN=0</v>
      </c>
      <c r="BM23" s="1" t="str">
        <f t="shared" si="95"/>
        <v>¤¤TVV__BU6__Produit7__TVV__Ville2__Vendeur9;B;C=I;MIN=0</v>
      </c>
      <c r="BN23" s="1" t="str">
        <f t="shared" si="95"/>
        <v>¤¤TVV__BU6__Produit8__TVV__Ville2__Vendeur9;B;C=I;MIN=0</v>
      </c>
      <c r="BO23" s="1" t="str">
        <f t="shared" si="95"/>
        <v>¤¤TVV__BU6__Produit9__TVV__Ville2__Vendeur9;B;C=I;MIN=0</v>
      </c>
      <c r="BP23" s="1" t="str">
        <f t="shared" si="95"/>
        <v>¤¤TVV__BU6__Produit10__TVV__Ville2__Vendeur9;B;C=I;MIN=0</v>
      </c>
      <c r="BQ23" s="9">
        <f t="shared" si="105"/>
        <v>0</v>
      </c>
      <c r="BR23" s="1" t="str">
        <f t="shared" si="96"/>
        <v>¤¤TVV__BU7__Produit1__TVV__Ville2__Vendeur9;B;C=I;MIN=0</v>
      </c>
      <c r="BS23" s="1" t="str">
        <f t="shared" si="96"/>
        <v>¤¤TVV__BU7__Produit2__TVV__Ville2__Vendeur9;B;C=I;MIN=0</v>
      </c>
      <c r="BT23" s="1" t="str">
        <f t="shared" si="96"/>
        <v>¤¤TVV__BU7__Produit3__TVV__Ville2__Vendeur9;B;C=I;MIN=0</v>
      </c>
      <c r="BU23" s="1" t="str">
        <f t="shared" si="96"/>
        <v>¤¤TVV__BU7__Produit4__TVV__Ville2__Vendeur9;B;C=I;MIN=0</v>
      </c>
      <c r="BV23" s="1" t="str">
        <f t="shared" si="96"/>
        <v>¤¤TVV__BU7__Produit5__TVV__Ville2__Vendeur9;B;C=I;MIN=0</v>
      </c>
      <c r="BW23" s="1" t="str">
        <f t="shared" si="96"/>
        <v>¤¤TVV__BU7__Produit6__TVV__Ville2__Vendeur9;B;C=I;MIN=0</v>
      </c>
      <c r="BX23" s="1" t="str">
        <f t="shared" si="96"/>
        <v>¤¤TVV__BU7__Produit7__TVV__Ville2__Vendeur9;B;C=I;MIN=0</v>
      </c>
      <c r="BY23" s="1" t="str">
        <f t="shared" si="96"/>
        <v>¤¤TVV__BU7__Produit8__TVV__Ville2__Vendeur9;B;C=I;MIN=0</v>
      </c>
      <c r="BZ23" s="1" t="str">
        <f t="shared" si="96"/>
        <v>¤¤TVV__BU7__Produit9__TVV__Ville2__Vendeur9;B;C=I;MIN=0</v>
      </c>
      <c r="CA23" s="1" t="str">
        <f t="shared" si="96"/>
        <v>¤¤TVV__BU7__Produit10__TVV__Ville2__Vendeur9;B;C=I;MIN=0</v>
      </c>
      <c r="CB23" s="9">
        <f t="shared" si="106"/>
        <v>0</v>
      </c>
      <c r="CC23" s="1" t="str">
        <f t="shared" si="97"/>
        <v>¤¤TVV__BU8__Produit1__TVV__Ville2__Vendeur9;B;C=I;MIN=0</v>
      </c>
      <c r="CD23" s="1" t="str">
        <f t="shared" si="97"/>
        <v>¤¤TVV__BU8__Produit2__TVV__Ville2__Vendeur9;B;C=I;MIN=0</v>
      </c>
      <c r="CE23" s="1" t="str">
        <f t="shared" si="97"/>
        <v>¤¤TVV__BU8__Produit3__TVV__Ville2__Vendeur9;B;C=I;MIN=0</v>
      </c>
      <c r="CF23" s="1" t="str">
        <f t="shared" si="97"/>
        <v>¤¤TVV__BU8__Produit4__TVV__Ville2__Vendeur9;B;C=I;MIN=0</v>
      </c>
      <c r="CG23" s="1" t="str">
        <f t="shared" si="97"/>
        <v>¤¤TVV__BU8__Produit5__TVV__Ville2__Vendeur9;B;C=I;MIN=0</v>
      </c>
      <c r="CH23" s="1" t="str">
        <f t="shared" si="97"/>
        <v>¤¤TVV__BU8__Produit6__TVV__Ville2__Vendeur9;B;C=I;MIN=0</v>
      </c>
      <c r="CI23" s="1" t="str">
        <f t="shared" si="97"/>
        <v>¤¤TVV__BU8__Produit7__TVV__Ville2__Vendeur9;B;C=I;MIN=0</v>
      </c>
      <c r="CJ23" s="1" t="str">
        <f t="shared" si="97"/>
        <v>¤¤TVV__BU8__Produit8__TVV__Ville2__Vendeur9;B;C=I;MIN=0</v>
      </c>
      <c r="CK23" s="1" t="str">
        <f t="shared" si="97"/>
        <v>¤¤TVV__BU8__Produit9__TVV__Ville2__Vendeur9;B;C=I;MIN=0</v>
      </c>
      <c r="CL23" s="1" t="str">
        <f t="shared" si="97"/>
        <v>¤¤TVV__BU8__Produit10__TVV__Ville2__Vendeur9;B;C=I;MIN=0</v>
      </c>
      <c r="CM23" s="9">
        <f t="shared" si="107"/>
        <v>0</v>
      </c>
      <c r="CN23" s="1" t="str">
        <f t="shared" si="98"/>
        <v>¤¤TVV__BU9__Produit1__TVV__Ville2__Vendeur9;B;C=I;MIN=0</v>
      </c>
      <c r="CO23" s="1" t="str">
        <f t="shared" si="98"/>
        <v>¤¤TVV__BU9__Produit2__TVV__Ville2__Vendeur9;B;C=I;MIN=0</v>
      </c>
      <c r="CP23" s="1" t="str">
        <f t="shared" si="98"/>
        <v>¤¤TVV__BU9__Produit3__TVV__Ville2__Vendeur9;B;C=I;MIN=0</v>
      </c>
      <c r="CQ23" s="1" t="str">
        <f t="shared" si="98"/>
        <v>¤¤TVV__BU9__Produit4__TVV__Ville2__Vendeur9;B;C=I;MIN=0</v>
      </c>
      <c r="CR23" s="1" t="str">
        <f t="shared" si="98"/>
        <v>¤¤TVV__BU9__Produit5__TVV__Ville2__Vendeur9;B;C=I;MIN=0</v>
      </c>
      <c r="CS23" s="1" t="str">
        <f t="shared" si="98"/>
        <v>¤¤TVV__BU9__Produit6__TVV__Ville2__Vendeur9;B;C=I;MIN=0</v>
      </c>
      <c r="CT23" s="1" t="str">
        <f t="shared" si="98"/>
        <v>¤¤TVV__BU9__Produit7__TVV__Ville2__Vendeur9;B;C=I;MIN=0</v>
      </c>
      <c r="CU23" s="1" t="str">
        <f t="shared" si="98"/>
        <v>¤¤TVV__BU9__Produit8__TVV__Ville2__Vendeur9;B;C=I;MIN=0</v>
      </c>
      <c r="CV23" s="1" t="str">
        <f t="shared" si="98"/>
        <v>¤¤TVV__BU9__Produit9__TVV__Ville2__Vendeur9;B;C=I;MIN=0</v>
      </c>
      <c r="CW23" s="1" t="str">
        <f t="shared" si="98"/>
        <v>¤¤TVV__BU9__Produit10__TVV__Ville2__Vendeur9;B;C=I;MIN=0</v>
      </c>
      <c r="CX23" s="9">
        <f t="shared" si="108"/>
        <v>0</v>
      </c>
      <c r="CY23" s="1" t="str">
        <f t="shared" si="99"/>
        <v>¤¤TVV__BU10__Produit1__TVV__Ville2__Vendeur9;B;C=I;MIN=0</v>
      </c>
      <c r="CZ23" s="1" t="str">
        <f t="shared" si="99"/>
        <v>¤¤TVV__BU10__Produit2__TVV__Ville2__Vendeur9;B;C=I;MIN=0</v>
      </c>
      <c r="DA23" s="1" t="str">
        <f t="shared" si="99"/>
        <v>¤¤TVV__BU10__Produit3__TVV__Ville2__Vendeur9;B;C=I;MIN=0</v>
      </c>
      <c r="DB23" s="1" t="str">
        <f t="shared" si="99"/>
        <v>¤¤TVV__BU10__Produit4__TVV__Ville2__Vendeur9;B;C=I;MIN=0</v>
      </c>
      <c r="DC23" s="1" t="str">
        <f t="shared" si="99"/>
        <v>¤¤TVV__BU10__Produit5__TVV__Ville2__Vendeur9;B;C=I;MIN=0</v>
      </c>
      <c r="DD23" s="1" t="str">
        <f t="shared" si="99"/>
        <v>¤¤TVV__BU10__Produit6__TVV__Ville2__Vendeur9;B;C=I;MIN=0</v>
      </c>
      <c r="DE23" s="1" t="str">
        <f t="shared" si="99"/>
        <v>¤¤TVV__BU10__Produit7__TVV__Ville2__Vendeur9;B;C=I;MIN=0</v>
      </c>
      <c r="DF23" s="1" t="str">
        <f t="shared" si="99"/>
        <v>¤¤TVV__BU10__Produit8__TVV__Ville2__Vendeur9;B;C=I;MIN=0</v>
      </c>
      <c r="DG23" s="1" t="str">
        <f t="shared" si="99"/>
        <v>¤¤TVV__BU10__Produit9__TVV__Ville2__Vendeur9;B;C=I;MIN=0</v>
      </c>
      <c r="DH23" s="1" t="str">
        <f t="shared" si="99"/>
        <v>¤¤TVV__BU10__Produit10__TVV__Ville2__Vendeur9;B;C=I;MIN=0</v>
      </c>
      <c r="DI23" s="9">
        <f t="shared" si="109"/>
        <v>0</v>
      </c>
      <c r="DK23" t="e">
        <f t="shared" ca="1" si="31"/>
        <v>#NAME?</v>
      </c>
      <c r="DL23" t="b">
        <f>NOT(OR(IF(IFERROR(INDEX(B$4:B23,1,MATCH(DO23,DO$4:DO23,0))&lt;&gt;"",TRUE),OR(D143=1,C22&lt;&gt;""),FALSE),IF(DM23=1,FALSE,OR(B23&lt;&gt;"",C23&lt;&gt;"")),AND(DN23=1,IFERROR(INDEX(B$4:B23,1,MATCH(DO23-1,DO$4:DO23,0))&lt;&gt;"",DO23=1))))</f>
        <v>0</v>
      </c>
      <c r="DM23" s="8">
        <v>0</v>
      </c>
      <c r="DN23">
        <v>0</v>
      </c>
      <c r="DO23">
        <f>SUM(DN$4:DN23)</f>
        <v>2</v>
      </c>
      <c r="DQ23" s="7" t="str">
        <f t="shared" si="32"/>
        <v>TVV__Ville2</v>
      </c>
      <c r="DR23" t="s">
        <v>64</v>
      </c>
      <c r="DS23" s="7" t="str">
        <f t="shared" si="33"/>
        <v>TVV__Ville2__Vendeur9</v>
      </c>
    </row>
    <row r="24" spans="2:123" x14ac:dyDescent="0.3">
      <c r="B24" s="2"/>
      <c r="C24" s="1" t="str">
        <f t="shared" si="89"/>
        <v>¤¤TVV__Ville2__Vendeur10__Vendeur;B;TFMT</v>
      </c>
      <c r="D24" s="1" t="str">
        <f t="shared" si="90"/>
        <v>¤¤TVV__BU1__Produit1__TVV__Ville2__Vendeur10;B;C=I;MIN=0</v>
      </c>
      <c r="E24" s="1" t="str">
        <f t="shared" si="90"/>
        <v>¤¤TVV__BU1__Produit2__TVV__Ville2__Vendeur10;B;C=I;MIN=0</v>
      </c>
      <c r="F24" s="1" t="str">
        <f t="shared" si="90"/>
        <v>¤¤TVV__BU1__Produit3__TVV__Ville2__Vendeur10;B;C=I;MIN=0</v>
      </c>
      <c r="G24" s="1" t="str">
        <f t="shared" si="90"/>
        <v>¤¤TVV__BU1__Produit4__TVV__Ville2__Vendeur10;B;C=I;MIN=0</v>
      </c>
      <c r="H24" s="1" t="str">
        <f t="shared" si="90"/>
        <v>¤¤TVV__BU1__Produit5__TVV__Ville2__Vendeur10;B;C=I;MIN=0</v>
      </c>
      <c r="I24" s="1" t="str">
        <f t="shared" si="90"/>
        <v>¤¤TVV__BU1__Produit6__TVV__Ville2__Vendeur10;B;C=I;MIN=0</v>
      </c>
      <c r="J24" s="1" t="str">
        <f t="shared" si="90"/>
        <v>¤¤TVV__BU1__Produit7__TVV__Ville2__Vendeur10;B;C=I;MIN=0</v>
      </c>
      <c r="K24" s="1" t="str">
        <f t="shared" si="90"/>
        <v>¤¤TVV__BU1__Produit8__TVV__Ville2__Vendeur10;B;C=I;MIN=0</v>
      </c>
      <c r="L24" s="1" t="str">
        <f t="shared" si="90"/>
        <v>¤¤TVV__BU1__Produit9__TVV__Ville2__Vendeur10;B;C=I;MIN=0</v>
      </c>
      <c r="M24" s="1" t="str">
        <f t="shared" si="90"/>
        <v>¤¤TVV__BU1__Produit10__TVV__Ville2__Vendeur10;B;C=I;MIN=0</v>
      </c>
      <c r="N24" s="9">
        <f t="shared" si="100"/>
        <v>0</v>
      </c>
      <c r="O24" s="1" t="str">
        <f t="shared" si="91"/>
        <v>¤¤TVV__BU2__Produit1__TVV__Ville2__Vendeur10;B;C=I;MIN=0</v>
      </c>
      <c r="P24" s="1" t="str">
        <f t="shared" si="91"/>
        <v>¤¤TVV__BU2__Produit2__TVV__Ville2__Vendeur10;B;C=I;MIN=0</v>
      </c>
      <c r="Q24" s="1" t="str">
        <f t="shared" si="91"/>
        <v>¤¤TVV__BU2__Produit3__TVV__Ville2__Vendeur10;B;C=I;MIN=0</v>
      </c>
      <c r="R24" s="1" t="str">
        <f t="shared" si="91"/>
        <v>¤¤TVV__BU2__Produit4__TVV__Ville2__Vendeur10;B;C=I;MIN=0</v>
      </c>
      <c r="S24" s="1" t="str">
        <f t="shared" si="91"/>
        <v>¤¤TVV__BU2__Produit5__TVV__Ville2__Vendeur10;B;C=I;MIN=0</v>
      </c>
      <c r="T24" s="1" t="str">
        <f t="shared" si="91"/>
        <v>¤¤TVV__BU2__Produit6__TVV__Ville2__Vendeur10;B;C=I;MIN=0</v>
      </c>
      <c r="U24" s="1" t="str">
        <f t="shared" si="91"/>
        <v>¤¤TVV__BU2__Produit7__TVV__Ville2__Vendeur10;B;C=I;MIN=0</v>
      </c>
      <c r="V24" s="1" t="str">
        <f t="shared" si="91"/>
        <v>¤¤TVV__BU2__Produit8__TVV__Ville2__Vendeur10;B;C=I;MIN=0</v>
      </c>
      <c r="W24" s="1" t="str">
        <f t="shared" si="91"/>
        <v>¤¤TVV__BU2__Produit9__TVV__Ville2__Vendeur10;B;C=I;MIN=0</v>
      </c>
      <c r="X24" s="1" t="str">
        <f t="shared" si="91"/>
        <v>¤¤TVV__BU2__Produit10__TVV__Ville2__Vendeur10;B;C=I;MIN=0</v>
      </c>
      <c r="Y24" s="9">
        <f t="shared" si="101"/>
        <v>0</v>
      </c>
      <c r="Z24" s="1" t="str">
        <f t="shared" si="92"/>
        <v>¤¤TVV__BU3__Produit1__TVV__Ville2__Vendeur10;B;C=I;MIN=0</v>
      </c>
      <c r="AA24" s="1" t="str">
        <f t="shared" si="92"/>
        <v>¤¤TVV__BU3__Produit2__TVV__Ville2__Vendeur10;B;C=I;MIN=0</v>
      </c>
      <c r="AB24" s="1" t="str">
        <f t="shared" si="92"/>
        <v>¤¤TVV__BU3__Produit3__TVV__Ville2__Vendeur10;B;C=I;MIN=0</v>
      </c>
      <c r="AC24" s="1" t="str">
        <f t="shared" si="92"/>
        <v>¤¤TVV__BU3__Produit4__TVV__Ville2__Vendeur10;B;C=I;MIN=0</v>
      </c>
      <c r="AD24" s="1" t="str">
        <f t="shared" si="92"/>
        <v>¤¤TVV__BU3__Produit5__TVV__Ville2__Vendeur10;B;C=I;MIN=0</v>
      </c>
      <c r="AE24" s="1" t="str">
        <f t="shared" si="92"/>
        <v>¤¤TVV__BU3__Produit6__TVV__Ville2__Vendeur10;B;C=I;MIN=0</v>
      </c>
      <c r="AF24" s="1" t="str">
        <f t="shared" si="92"/>
        <v>¤¤TVV__BU3__Produit7__TVV__Ville2__Vendeur10;B;C=I;MIN=0</v>
      </c>
      <c r="AG24" s="1" t="str">
        <f t="shared" si="92"/>
        <v>¤¤TVV__BU3__Produit8__TVV__Ville2__Vendeur10;B;C=I;MIN=0</v>
      </c>
      <c r="AH24" s="1" t="str">
        <f t="shared" si="92"/>
        <v>¤¤TVV__BU3__Produit9__TVV__Ville2__Vendeur10;B;C=I;MIN=0</v>
      </c>
      <c r="AI24" s="1" t="str">
        <f t="shared" si="92"/>
        <v>¤¤TVV__BU3__Produit10__TVV__Ville2__Vendeur10;B;C=I;MIN=0</v>
      </c>
      <c r="AJ24" s="9">
        <f t="shared" si="102"/>
        <v>0</v>
      </c>
      <c r="AK24" s="1" t="str">
        <f t="shared" si="93"/>
        <v>¤¤TVV__BU4__Produit1__TVV__Ville2__Vendeur10;B;C=I;MIN=0</v>
      </c>
      <c r="AL24" s="1" t="str">
        <f t="shared" si="93"/>
        <v>¤¤TVV__BU4__Produit2__TVV__Ville2__Vendeur10;B;C=I;MIN=0</v>
      </c>
      <c r="AM24" s="1" t="str">
        <f t="shared" si="93"/>
        <v>¤¤TVV__BU4__Produit3__TVV__Ville2__Vendeur10;B;C=I;MIN=0</v>
      </c>
      <c r="AN24" s="1" t="str">
        <f t="shared" si="93"/>
        <v>¤¤TVV__BU4__Produit4__TVV__Ville2__Vendeur10;B;C=I;MIN=0</v>
      </c>
      <c r="AO24" s="1" t="str">
        <f t="shared" si="93"/>
        <v>¤¤TVV__BU4__Produit5__TVV__Ville2__Vendeur10;B;C=I;MIN=0</v>
      </c>
      <c r="AP24" s="1" t="str">
        <f t="shared" si="93"/>
        <v>¤¤TVV__BU4__Produit6__TVV__Ville2__Vendeur10;B;C=I;MIN=0</v>
      </c>
      <c r="AQ24" s="1" t="str">
        <f t="shared" si="93"/>
        <v>¤¤TVV__BU4__Produit7__TVV__Ville2__Vendeur10;B;C=I;MIN=0</v>
      </c>
      <c r="AR24" s="1" t="str">
        <f t="shared" si="93"/>
        <v>¤¤TVV__BU4__Produit8__TVV__Ville2__Vendeur10;B;C=I;MIN=0</v>
      </c>
      <c r="AS24" s="1" t="str">
        <f t="shared" si="93"/>
        <v>¤¤TVV__BU4__Produit9__TVV__Ville2__Vendeur10;B;C=I;MIN=0</v>
      </c>
      <c r="AT24" s="1" t="str">
        <f t="shared" si="93"/>
        <v>¤¤TVV__BU4__Produit10__TVV__Ville2__Vendeur10;B;C=I;MIN=0</v>
      </c>
      <c r="AU24" s="9">
        <f t="shared" si="103"/>
        <v>0</v>
      </c>
      <c r="AV24" s="1" t="str">
        <f t="shared" si="94"/>
        <v>¤¤TVV__BU5__Produit1__TVV__Ville2__Vendeur10;B;C=I;MIN=0</v>
      </c>
      <c r="AW24" s="1" t="str">
        <f t="shared" si="94"/>
        <v>¤¤TVV__BU5__Produit2__TVV__Ville2__Vendeur10;B;C=I;MIN=0</v>
      </c>
      <c r="AX24" s="1" t="str">
        <f t="shared" si="94"/>
        <v>¤¤TVV__BU5__Produit3__TVV__Ville2__Vendeur10;B;C=I;MIN=0</v>
      </c>
      <c r="AY24" s="1" t="str">
        <f t="shared" si="94"/>
        <v>¤¤TVV__BU5__Produit4__TVV__Ville2__Vendeur10;B;C=I;MIN=0</v>
      </c>
      <c r="AZ24" s="1" t="str">
        <f t="shared" si="94"/>
        <v>¤¤TVV__BU5__Produit5__TVV__Ville2__Vendeur10;B;C=I;MIN=0</v>
      </c>
      <c r="BA24" s="1" t="str">
        <f t="shared" si="94"/>
        <v>¤¤TVV__BU5__Produit6__TVV__Ville2__Vendeur10;B;C=I;MIN=0</v>
      </c>
      <c r="BB24" s="1" t="str">
        <f t="shared" si="94"/>
        <v>¤¤TVV__BU5__Produit7__TVV__Ville2__Vendeur10;B;C=I;MIN=0</v>
      </c>
      <c r="BC24" s="1" t="str">
        <f t="shared" si="94"/>
        <v>¤¤TVV__BU5__Produit8__TVV__Ville2__Vendeur10;B;C=I;MIN=0</v>
      </c>
      <c r="BD24" s="1" t="str">
        <f t="shared" si="94"/>
        <v>¤¤TVV__BU5__Produit9__TVV__Ville2__Vendeur10;B;C=I;MIN=0</v>
      </c>
      <c r="BE24" s="1" t="str">
        <f t="shared" si="94"/>
        <v>¤¤TVV__BU5__Produit10__TVV__Ville2__Vendeur10;B;C=I;MIN=0</v>
      </c>
      <c r="BF24" s="9">
        <f t="shared" si="104"/>
        <v>0</v>
      </c>
      <c r="BG24" s="1" t="str">
        <f t="shared" si="95"/>
        <v>¤¤TVV__BU6__Produit1__TVV__Ville2__Vendeur10;B;C=I;MIN=0</v>
      </c>
      <c r="BH24" s="1" t="str">
        <f t="shared" si="95"/>
        <v>¤¤TVV__BU6__Produit2__TVV__Ville2__Vendeur10;B;C=I;MIN=0</v>
      </c>
      <c r="BI24" s="1" t="str">
        <f t="shared" si="95"/>
        <v>¤¤TVV__BU6__Produit3__TVV__Ville2__Vendeur10;B;C=I;MIN=0</v>
      </c>
      <c r="BJ24" s="1" t="str">
        <f t="shared" si="95"/>
        <v>¤¤TVV__BU6__Produit4__TVV__Ville2__Vendeur10;B;C=I;MIN=0</v>
      </c>
      <c r="BK24" s="1" t="str">
        <f t="shared" si="95"/>
        <v>¤¤TVV__BU6__Produit5__TVV__Ville2__Vendeur10;B;C=I;MIN=0</v>
      </c>
      <c r="BL24" s="1" t="str">
        <f t="shared" si="95"/>
        <v>¤¤TVV__BU6__Produit6__TVV__Ville2__Vendeur10;B;C=I;MIN=0</v>
      </c>
      <c r="BM24" s="1" t="str">
        <f t="shared" si="95"/>
        <v>¤¤TVV__BU6__Produit7__TVV__Ville2__Vendeur10;B;C=I;MIN=0</v>
      </c>
      <c r="BN24" s="1" t="str">
        <f t="shared" si="95"/>
        <v>¤¤TVV__BU6__Produit8__TVV__Ville2__Vendeur10;B;C=I;MIN=0</v>
      </c>
      <c r="BO24" s="1" t="str">
        <f t="shared" si="95"/>
        <v>¤¤TVV__BU6__Produit9__TVV__Ville2__Vendeur10;B;C=I;MIN=0</v>
      </c>
      <c r="BP24" s="1" t="str">
        <f t="shared" si="95"/>
        <v>¤¤TVV__BU6__Produit10__TVV__Ville2__Vendeur10;B;C=I;MIN=0</v>
      </c>
      <c r="BQ24" s="9">
        <f t="shared" si="105"/>
        <v>0</v>
      </c>
      <c r="BR24" s="1" t="str">
        <f t="shared" si="96"/>
        <v>¤¤TVV__BU7__Produit1__TVV__Ville2__Vendeur10;B;C=I;MIN=0</v>
      </c>
      <c r="BS24" s="1" t="str">
        <f t="shared" si="96"/>
        <v>¤¤TVV__BU7__Produit2__TVV__Ville2__Vendeur10;B;C=I;MIN=0</v>
      </c>
      <c r="BT24" s="1" t="str">
        <f t="shared" si="96"/>
        <v>¤¤TVV__BU7__Produit3__TVV__Ville2__Vendeur10;B;C=I;MIN=0</v>
      </c>
      <c r="BU24" s="1" t="str">
        <f t="shared" si="96"/>
        <v>¤¤TVV__BU7__Produit4__TVV__Ville2__Vendeur10;B;C=I;MIN=0</v>
      </c>
      <c r="BV24" s="1" t="str">
        <f t="shared" si="96"/>
        <v>¤¤TVV__BU7__Produit5__TVV__Ville2__Vendeur10;B;C=I;MIN=0</v>
      </c>
      <c r="BW24" s="1" t="str">
        <f t="shared" si="96"/>
        <v>¤¤TVV__BU7__Produit6__TVV__Ville2__Vendeur10;B;C=I;MIN=0</v>
      </c>
      <c r="BX24" s="1" t="str">
        <f t="shared" si="96"/>
        <v>¤¤TVV__BU7__Produit7__TVV__Ville2__Vendeur10;B;C=I;MIN=0</v>
      </c>
      <c r="BY24" s="1" t="str">
        <f t="shared" si="96"/>
        <v>¤¤TVV__BU7__Produit8__TVV__Ville2__Vendeur10;B;C=I;MIN=0</v>
      </c>
      <c r="BZ24" s="1" t="str">
        <f t="shared" si="96"/>
        <v>¤¤TVV__BU7__Produit9__TVV__Ville2__Vendeur10;B;C=I;MIN=0</v>
      </c>
      <c r="CA24" s="1" t="str">
        <f t="shared" si="96"/>
        <v>¤¤TVV__BU7__Produit10__TVV__Ville2__Vendeur10;B;C=I;MIN=0</v>
      </c>
      <c r="CB24" s="9">
        <f t="shared" si="106"/>
        <v>0</v>
      </c>
      <c r="CC24" s="1" t="str">
        <f t="shared" si="97"/>
        <v>¤¤TVV__BU8__Produit1__TVV__Ville2__Vendeur10;B;C=I;MIN=0</v>
      </c>
      <c r="CD24" s="1" t="str">
        <f t="shared" si="97"/>
        <v>¤¤TVV__BU8__Produit2__TVV__Ville2__Vendeur10;B;C=I;MIN=0</v>
      </c>
      <c r="CE24" s="1" t="str">
        <f t="shared" si="97"/>
        <v>¤¤TVV__BU8__Produit3__TVV__Ville2__Vendeur10;B;C=I;MIN=0</v>
      </c>
      <c r="CF24" s="1" t="str">
        <f t="shared" si="97"/>
        <v>¤¤TVV__BU8__Produit4__TVV__Ville2__Vendeur10;B;C=I;MIN=0</v>
      </c>
      <c r="CG24" s="1" t="str">
        <f t="shared" si="97"/>
        <v>¤¤TVV__BU8__Produit5__TVV__Ville2__Vendeur10;B;C=I;MIN=0</v>
      </c>
      <c r="CH24" s="1" t="str">
        <f t="shared" si="97"/>
        <v>¤¤TVV__BU8__Produit6__TVV__Ville2__Vendeur10;B;C=I;MIN=0</v>
      </c>
      <c r="CI24" s="1" t="str">
        <f t="shared" si="97"/>
        <v>¤¤TVV__BU8__Produit7__TVV__Ville2__Vendeur10;B;C=I;MIN=0</v>
      </c>
      <c r="CJ24" s="1" t="str">
        <f t="shared" si="97"/>
        <v>¤¤TVV__BU8__Produit8__TVV__Ville2__Vendeur10;B;C=I;MIN=0</v>
      </c>
      <c r="CK24" s="1" t="str">
        <f t="shared" si="97"/>
        <v>¤¤TVV__BU8__Produit9__TVV__Ville2__Vendeur10;B;C=I;MIN=0</v>
      </c>
      <c r="CL24" s="1" t="str">
        <f t="shared" si="97"/>
        <v>¤¤TVV__BU8__Produit10__TVV__Ville2__Vendeur10;B;C=I;MIN=0</v>
      </c>
      <c r="CM24" s="9">
        <f t="shared" si="107"/>
        <v>0</v>
      </c>
      <c r="CN24" s="1" t="str">
        <f t="shared" si="98"/>
        <v>¤¤TVV__BU9__Produit1__TVV__Ville2__Vendeur10;B;C=I;MIN=0</v>
      </c>
      <c r="CO24" s="1" t="str">
        <f t="shared" si="98"/>
        <v>¤¤TVV__BU9__Produit2__TVV__Ville2__Vendeur10;B;C=I;MIN=0</v>
      </c>
      <c r="CP24" s="1" t="str">
        <f t="shared" si="98"/>
        <v>¤¤TVV__BU9__Produit3__TVV__Ville2__Vendeur10;B;C=I;MIN=0</v>
      </c>
      <c r="CQ24" s="1" t="str">
        <f t="shared" si="98"/>
        <v>¤¤TVV__BU9__Produit4__TVV__Ville2__Vendeur10;B;C=I;MIN=0</v>
      </c>
      <c r="CR24" s="1" t="str">
        <f t="shared" si="98"/>
        <v>¤¤TVV__BU9__Produit5__TVV__Ville2__Vendeur10;B;C=I;MIN=0</v>
      </c>
      <c r="CS24" s="1" t="str">
        <f t="shared" si="98"/>
        <v>¤¤TVV__BU9__Produit6__TVV__Ville2__Vendeur10;B;C=I;MIN=0</v>
      </c>
      <c r="CT24" s="1" t="str">
        <f t="shared" si="98"/>
        <v>¤¤TVV__BU9__Produit7__TVV__Ville2__Vendeur10;B;C=I;MIN=0</v>
      </c>
      <c r="CU24" s="1" t="str">
        <f t="shared" si="98"/>
        <v>¤¤TVV__BU9__Produit8__TVV__Ville2__Vendeur10;B;C=I;MIN=0</v>
      </c>
      <c r="CV24" s="1" t="str">
        <f t="shared" si="98"/>
        <v>¤¤TVV__BU9__Produit9__TVV__Ville2__Vendeur10;B;C=I;MIN=0</v>
      </c>
      <c r="CW24" s="1" t="str">
        <f t="shared" si="98"/>
        <v>¤¤TVV__BU9__Produit10__TVV__Ville2__Vendeur10;B;C=I;MIN=0</v>
      </c>
      <c r="CX24" s="9">
        <f t="shared" si="108"/>
        <v>0</v>
      </c>
      <c r="CY24" s="1" t="str">
        <f t="shared" si="99"/>
        <v>¤¤TVV__BU10__Produit1__TVV__Ville2__Vendeur10;B;C=I;MIN=0</v>
      </c>
      <c r="CZ24" s="1" t="str">
        <f t="shared" si="99"/>
        <v>¤¤TVV__BU10__Produit2__TVV__Ville2__Vendeur10;B;C=I;MIN=0</v>
      </c>
      <c r="DA24" s="1" t="str">
        <f t="shared" si="99"/>
        <v>¤¤TVV__BU10__Produit3__TVV__Ville2__Vendeur10;B;C=I;MIN=0</v>
      </c>
      <c r="DB24" s="1" t="str">
        <f t="shared" si="99"/>
        <v>¤¤TVV__BU10__Produit4__TVV__Ville2__Vendeur10;B;C=I;MIN=0</v>
      </c>
      <c r="DC24" s="1" t="str">
        <f t="shared" si="99"/>
        <v>¤¤TVV__BU10__Produit5__TVV__Ville2__Vendeur10;B;C=I;MIN=0</v>
      </c>
      <c r="DD24" s="1" t="str">
        <f t="shared" si="99"/>
        <v>¤¤TVV__BU10__Produit6__TVV__Ville2__Vendeur10;B;C=I;MIN=0</v>
      </c>
      <c r="DE24" s="1" t="str">
        <f t="shared" si="99"/>
        <v>¤¤TVV__BU10__Produit7__TVV__Ville2__Vendeur10;B;C=I;MIN=0</v>
      </c>
      <c r="DF24" s="1" t="str">
        <f t="shared" si="99"/>
        <v>¤¤TVV__BU10__Produit8__TVV__Ville2__Vendeur10;B;C=I;MIN=0</v>
      </c>
      <c r="DG24" s="1" t="str">
        <f t="shared" si="99"/>
        <v>¤¤TVV__BU10__Produit9__TVV__Ville2__Vendeur10;B;C=I;MIN=0</v>
      </c>
      <c r="DH24" s="1" t="str">
        <f t="shared" si="99"/>
        <v>¤¤TVV__BU10__Produit10__TVV__Ville2__Vendeur10;B;C=I;MIN=0</v>
      </c>
      <c r="DI24" s="9">
        <f t="shared" si="109"/>
        <v>0</v>
      </c>
      <c r="DK24" t="e">
        <f t="shared" ca="1" si="31"/>
        <v>#NAME?</v>
      </c>
      <c r="DL24" t="b">
        <f>NOT(OR(IF(IFERROR(INDEX(B$4:B24,1,MATCH(DO24,DO$4:DO24,0))&lt;&gt;"",TRUE),OR(D144=1,C23&lt;&gt;""),FALSE),IF(DM24=1,FALSE,OR(B24&lt;&gt;"",C24&lt;&gt;"")),AND(DN24=1,IFERROR(INDEX(B$4:B24,1,MATCH(DO24-1,DO$4:DO24,0))&lt;&gt;"",DO24=1))))</f>
        <v>0</v>
      </c>
      <c r="DM24" s="8">
        <v>0</v>
      </c>
      <c r="DN24">
        <v>0</v>
      </c>
      <c r="DO24">
        <f>SUM(DN$4:DN24)</f>
        <v>2</v>
      </c>
      <c r="DQ24" s="7" t="str">
        <f t="shared" si="32"/>
        <v>TVV__Ville2</v>
      </c>
      <c r="DR24" t="s">
        <v>65</v>
      </c>
      <c r="DS24" s="7" t="str">
        <f t="shared" si="33"/>
        <v>TVV__Ville2__Vendeur10</v>
      </c>
    </row>
    <row r="25" spans="2:123" x14ac:dyDescent="0.3">
      <c r="B25" s="9" t="str">
        <f>"Total "&amp;B15</f>
        <v>Total ¤¤TVV__Ville2__Ville;B;TFMT</v>
      </c>
      <c r="C25" s="9"/>
      <c r="D25" s="9">
        <f>SUM(D15:D24)</f>
        <v>0</v>
      </c>
      <c r="E25" s="9">
        <f t="shared" ref="E25" si="110">SUM(E15:E24)</f>
        <v>0</v>
      </c>
      <c r="F25" s="9">
        <f t="shared" ref="F25" si="111">SUM(F15:F24)</f>
        <v>0</v>
      </c>
      <c r="G25" s="9">
        <f t="shared" ref="G25" si="112">SUM(G15:G24)</f>
        <v>0</v>
      </c>
      <c r="H25" s="9">
        <f t="shared" ref="H25" si="113">SUM(H15:H24)</f>
        <v>0</v>
      </c>
      <c r="I25" s="9">
        <f t="shared" ref="I25" si="114">SUM(I15:I24)</f>
        <v>0</v>
      </c>
      <c r="J25" s="9">
        <f t="shared" ref="J25" si="115">SUM(J15:J24)</f>
        <v>0</v>
      </c>
      <c r="K25" s="9">
        <f t="shared" ref="K25" si="116">SUM(K15:K24)</f>
        <v>0</v>
      </c>
      <c r="L25" s="9">
        <f t="shared" ref="L25" si="117">SUM(L15:L24)</f>
        <v>0</v>
      </c>
      <c r="M25" s="9">
        <f t="shared" ref="M25" si="118">SUM(M15:M24)</f>
        <v>0</v>
      </c>
      <c r="N25" s="9">
        <f t="shared" ref="N25" si="119">SUM(N15:N24)</f>
        <v>0</v>
      </c>
      <c r="O25" s="9">
        <f t="shared" ref="O25" si="120">SUM(O15:O24)</f>
        <v>0</v>
      </c>
      <c r="P25" s="9">
        <f t="shared" ref="P25" si="121">SUM(P15:P24)</f>
        <v>0</v>
      </c>
      <c r="Q25" s="9">
        <f t="shared" ref="Q25" si="122">SUM(Q15:Q24)</f>
        <v>0</v>
      </c>
      <c r="R25" s="9">
        <f t="shared" ref="R25" si="123">SUM(R15:R24)</f>
        <v>0</v>
      </c>
      <c r="S25" s="9">
        <f t="shared" ref="S25" si="124">SUM(S15:S24)</f>
        <v>0</v>
      </c>
      <c r="T25" s="9">
        <f t="shared" ref="T25" si="125">SUM(T15:T24)</f>
        <v>0</v>
      </c>
      <c r="U25" s="9">
        <f t="shared" ref="U25" si="126">SUM(U15:U24)</f>
        <v>0</v>
      </c>
      <c r="V25" s="9">
        <f t="shared" ref="V25" si="127">SUM(V15:V24)</f>
        <v>0</v>
      </c>
      <c r="W25" s="9">
        <f t="shared" ref="W25" si="128">SUM(W15:W24)</f>
        <v>0</v>
      </c>
      <c r="X25" s="9">
        <f t="shared" ref="X25" si="129">SUM(X15:X24)</f>
        <v>0</v>
      </c>
      <c r="Y25" s="9">
        <f t="shared" ref="Y25" si="130">SUM(Y15:Y24)</f>
        <v>0</v>
      </c>
      <c r="Z25" s="9">
        <f t="shared" ref="Z25" si="131">SUM(Z15:Z24)</f>
        <v>0</v>
      </c>
      <c r="AA25" s="9">
        <f t="shared" ref="AA25" si="132">SUM(AA15:AA24)</f>
        <v>0</v>
      </c>
      <c r="AB25" s="9">
        <f t="shared" ref="AB25" si="133">SUM(AB15:AB24)</f>
        <v>0</v>
      </c>
      <c r="AC25" s="9">
        <f t="shared" ref="AC25" si="134">SUM(AC15:AC24)</f>
        <v>0</v>
      </c>
      <c r="AD25" s="9">
        <f t="shared" ref="AD25" si="135">SUM(AD15:AD24)</f>
        <v>0</v>
      </c>
      <c r="AE25" s="9">
        <f t="shared" ref="AE25" si="136">SUM(AE15:AE24)</f>
        <v>0</v>
      </c>
      <c r="AF25" s="9">
        <f t="shared" ref="AF25" si="137">SUM(AF15:AF24)</f>
        <v>0</v>
      </c>
      <c r="AG25" s="9">
        <f t="shared" ref="AG25" si="138">SUM(AG15:AG24)</f>
        <v>0</v>
      </c>
      <c r="AH25" s="9">
        <f t="shared" ref="AH25" si="139">SUM(AH15:AH24)</f>
        <v>0</v>
      </c>
      <c r="AI25" s="9">
        <f t="shared" ref="AI25" si="140">SUM(AI15:AI24)</f>
        <v>0</v>
      </c>
      <c r="AJ25" s="9">
        <f t="shared" ref="AJ25" si="141">SUM(AJ15:AJ24)</f>
        <v>0</v>
      </c>
      <c r="AK25" s="9">
        <f t="shared" ref="AK25" si="142">SUM(AK15:AK24)</f>
        <v>0</v>
      </c>
      <c r="AL25" s="9">
        <f t="shared" ref="AL25" si="143">SUM(AL15:AL24)</f>
        <v>0</v>
      </c>
      <c r="AM25" s="9">
        <f t="shared" ref="AM25" si="144">SUM(AM15:AM24)</f>
        <v>0</v>
      </c>
      <c r="AN25" s="9">
        <f t="shared" ref="AN25" si="145">SUM(AN15:AN24)</f>
        <v>0</v>
      </c>
      <c r="AO25" s="9">
        <f t="shared" ref="AO25" si="146">SUM(AO15:AO24)</f>
        <v>0</v>
      </c>
      <c r="AP25" s="9">
        <f t="shared" ref="AP25" si="147">SUM(AP15:AP24)</f>
        <v>0</v>
      </c>
      <c r="AQ25" s="9">
        <f t="shared" ref="AQ25" si="148">SUM(AQ15:AQ24)</f>
        <v>0</v>
      </c>
      <c r="AR25" s="9">
        <f t="shared" ref="AR25" si="149">SUM(AR15:AR24)</f>
        <v>0</v>
      </c>
      <c r="AS25" s="9">
        <f t="shared" ref="AS25" si="150">SUM(AS15:AS24)</f>
        <v>0</v>
      </c>
      <c r="AT25" s="9">
        <f t="shared" ref="AT25" si="151">SUM(AT15:AT24)</f>
        <v>0</v>
      </c>
      <c r="AU25" s="9">
        <f t="shared" ref="AU25" si="152">SUM(AU15:AU24)</f>
        <v>0</v>
      </c>
      <c r="AV25" s="9">
        <f t="shared" ref="AV25" si="153">SUM(AV15:AV24)</f>
        <v>0</v>
      </c>
      <c r="AW25" s="9">
        <f t="shared" ref="AW25" si="154">SUM(AW15:AW24)</f>
        <v>0</v>
      </c>
      <c r="AX25" s="9">
        <f t="shared" ref="AX25" si="155">SUM(AX15:AX24)</f>
        <v>0</v>
      </c>
      <c r="AY25" s="9">
        <f t="shared" ref="AY25" si="156">SUM(AY15:AY24)</f>
        <v>0</v>
      </c>
      <c r="AZ25" s="9">
        <f t="shared" ref="AZ25" si="157">SUM(AZ15:AZ24)</f>
        <v>0</v>
      </c>
      <c r="BA25" s="9">
        <f t="shared" ref="BA25" si="158">SUM(BA15:BA24)</f>
        <v>0</v>
      </c>
      <c r="BB25" s="9">
        <f t="shared" ref="BB25" si="159">SUM(BB15:BB24)</f>
        <v>0</v>
      </c>
      <c r="BC25" s="9">
        <f t="shared" ref="BC25" si="160">SUM(BC15:BC24)</f>
        <v>0</v>
      </c>
      <c r="BD25" s="9">
        <f t="shared" ref="BD25" si="161">SUM(BD15:BD24)</f>
        <v>0</v>
      </c>
      <c r="BE25" s="9">
        <f t="shared" ref="BE25" si="162">SUM(BE15:BE24)</f>
        <v>0</v>
      </c>
      <c r="BF25" s="9">
        <f t="shared" ref="BF25" si="163">SUM(BF15:BF24)</f>
        <v>0</v>
      </c>
      <c r="BG25" s="9">
        <f>SUM(BG15:BG24)</f>
        <v>0</v>
      </c>
      <c r="BH25" s="9">
        <f t="shared" ref="BH25" si="164">SUM(BH15:BH24)</f>
        <v>0</v>
      </c>
      <c r="BI25" s="9">
        <f t="shared" ref="BI25" si="165">SUM(BI15:BI24)</f>
        <v>0</v>
      </c>
      <c r="BJ25" s="9">
        <f t="shared" ref="BJ25" si="166">SUM(BJ15:BJ24)</f>
        <v>0</v>
      </c>
      <c r="BK25" s="9">
        <f t="shared" ref="BK25" si="167">SUM(BK15:BK24)</f>
        <v>0</v>
      </c>
      <c r="BL25" s="9">
        <f t="shared" ref="BL25" si="168">SUM(BL15:BL24)</f>
        <v>0</v>
      </c>
      <c r="BM25" s="9">
        <f t="shared" ref="BM25" si="169">SUM(BM15:BM24)</f>
        <v>0</v>
      </c>
      <c r="BN25" s="9">
        <f t="shared" ref="BN25" si="170">SUM(BN15:BN24)</f>
        <v>0</v>
      </c>
      <c r="BO25" s="9">
        <f t="shared" ref="BO25" si="171">SUM(BO15:BO24)</f>
        <v>0</v>
      </c>
      <c r="BP25" s="9">
        <f t="shared" ref="BP25" si="172">SUM(BP15:BP24)</f>
        <v>0</v>
      </c>
      <c r="BQ25" s="9">
        <f t="shared" ref="BQ25" si="173">SUM(BQ15:BQ24)</f>
        <v>0</v>
      </c>
      <c r="BR25" s="9">
        <f t="shared" ref="BR25" si="174">SUM(BR15:BR24)</f>
        <v>0</v>
      </c>
      <c r="BS25" s="9">
        <f t="shared" ref="BS25" si="175">SUM(BS15:BS24)</f>
        <v>0</v>
      </c>
      <c r="BT25" s="9">
        <f t="shared" ref="BT25" si="176">SUM(BT15:BT24)</f>
        <v>0</v>
      </c>
      <c r="BU25" s="9">
        <f t="shared" ref="BU25" si="177">SUM(BU15:BU24)</f>
        <v>0</v>
      </c>
      <c r="BV25" s="9">
        <f t="shared" ref="BV25" si="178">SUM(BV15:BV24)</f>
        <v>0</v>
      </c>
      <c r="BW25" s="9">
        <f t="shared" ref="BW25" si="179">SUM(BW15:BW24)</f>
        <v>0</v>
      </c>
      <c r="BX25" s="9">
        <f t="shared" ref="BX25" si="180">SUM(BX15:BX24)</f>
        <v>0</v>
      </c>
      <c r="BY25" s="9">
        <f t="shared" ref="BY25" si="181">SUM(BY15:BY24)</f>
        <v>0</v>
      </c>
      <c r="BZ25" s="9">
        <f t="shared" ref="BZ25" si="182">SUM(BZ15:BZ24)</f>
        <v>0</v>
      </c>
      <c r="CA25" s="9">
        <f t="shared" ref="CA25" si="183">SUM(CA15:CA24)</f>
        <v>0</v>
      </c>
      <c r="CB25" s="9">
        <f t="shared" ref="CB25" si="184">SUM(CB15:CB24)</f>
        <v>0</v>
      </c>
      <c r="CC25" s="9">
        <f t="shared" ref="CC25" si="185">SUM(CC15:CC24)</f>
        <v>0</v>
      </c>
      <c r="CD25" s="9">
        <f t="shared" ref="CD25" si="186">SUM(CD15:CD24)</f>
        <v>0</v>
      </c>
      <c r="CE25" s="9">
        <f t="shared" ref="CE25" si="187">SUM(CE15:CE24)</f>
        <v>0</v>
      </c>
      <c r="CF25" s="9">
        <f t="shared" ref="CF25" si="188">SUM(CF15:CF24)</f>
        <v>0</v>
      </c>
      <c r="CG25" s="9">
        <f t="shared" ref="CG25" si="189">SUM(CG15:CG24)</f>
        <v>0</v>
      </c>
      <c r="CH25" s="9">
        <f t="shared" ref="CH25" si="190">SUM(CH15:CH24)</f>
        <v>0</v>
      </c>
      <c r="CI25" s="9">
        <f t="shared" ref="CI25" si="191">SUM(CI15:CI24)</f>
        <v>0</v>
      </c>
      <c r="CJ25" s="9">
        <f t="shared" ref="CJ25" si="192">SUM(CJ15:CJ24)</f>
        <v>0</v>
      </c>
      <c r="CK25" s="9">
        <f t="shared" ref="CK25" si="193">SUM(CK15:CK24)</f>
        <v>0</v>
      </c>
      <c r="CL25" s="9">
        <f t="shared" ref="CL25" si="194">SUM(CL15:CL24)</f>
        <v>0</v>
      </c>
      <c r="CM25" s="9">
        <f t="shared" ref="CM25" si="195">SUM(CM15:CM24)</f>
        <v>0</v>
      </c>
      <c r="CN25" s="9">
        <f t="shared" ref="CN25" si="196">SUM(CN15:CN24)</f>
        <v>0</v>
      </c>
      <c r="CO25" s="9">
        <f t="shared" ref="CO25" si="197">SUM(CO15:CO24)</f>
        <v>0</v>
      </c>
      <c r="CP25" s="9">
        <f t="shared" ref="CP25" si="198">SUM(CP15:CP24)</f>
        <v>0</v>
      </c>
      <c r="CQ25" s="9">
        <f t="shared" ref="CQ25" si="199">SUM(CQ15:CQ24)</f>
        <v>0</v>
      </c>
      <c r="CR25" s="9">
        <f t="shared" ref="CR25" si="200">SUM(CR15:CR24)</f>
        <v>0</v>
      </c>
      <c r="CS25" s="9">
        <f t="shared" ref="CS25" si="201">SUM(CS15:CS24)</f>
        <v>0</v>
      </c>
      <c r="CT25" s="9">
        <f t="shared" ref="CT25" si="202">SUM(CT15:CT24)</f>
        <v>0</v>
      </c>
      <c r="CU25" s="9">
        <f t="shared" ref="CU25" si="203">SUM(CU15:CU24)</f>
        <v>0</v>
      </c>
      <c r="CV25" s="9">
        <f t="shared" ref="CV25" si="204">SUM(CV15:CV24)</f>
        <v>0</v>
      </c>
      <c r="CW25" s="9">
        <f t="shared" ref="CW25" si="205">SUM(CW15:CW24)</f>
        <v>0</v>
      </c>
      <c r="CX25" s="9">
        <f t="shared" ref="CX25" si="206">SUM(CX15:CX24)</f>
        <v>0</v>
      </c>
      <c r="CY25" s="9">
        <f t="shared" ref="CY25" si="207">SUM(CY15:CY24)</f>
        <v>0</v>
      </c>
      <c r="CZ25" s="9">
        <f t="shared" ref="CZ25" si="208">SUM(CZ15:CZ24)</f>
        <v>0</v>
      </c>
      <c r="DA25" s="9">
        <f t="shared" ref="DA25" si="209">SUM(DA15:DA24)</f>
        <v>0</v>
      </c>
      <c r="DB25" s="9">
        <f t="shared" ref="DB25" si="210">SUM(DB15:DB24)</f>
        <v>0</v>
      </c>
      <c r="DC25" s="9">
        <f t="shared" ref="DC25" si="211">SUM(DC15:DC24)</f>
        <v>0</v>
      </c>
      <c r="DD25" s="9">
        <f t="shared" ref="DD25" si="212">SUM(DD15:DD24)</f>
        <v>0</v>
      </c>
      <c r="DE25" s="9">
        <f t="shared" ref="DE25" si="213">SUM(DE15:DE24)</f>
        <v>0</v>
      </c>
      <c r="DF25" s="9">
        <f t="shared" ref="DF25" si="214">SUM(DF15:DF24)</f>
        <v>0</v>
      </c>
      <c r="DG25" s="9">
        <f t="shared" ref="DG25" si="215">SUM(DG15:DG24)</f>
        <v>0</v>
      </c>
      <c r="DH25" s="9">
        <f t="shared" ref="DH25" si="216">SUM(DH15:DH24)</f>
        <v>0</v>
      </c>
      <c r="DI25" s="9">
        <f t="shared" ref="DI25" si="217">SUM(DI15:DI24)</f>
        <v>0</v>
      </c>
      <c r="DK25" t="e">
        <f t="shared" ca="1" si="31"/>
        <v>#NAME?</v>
      </c>
      <c r="DL25" t="b">
        <f>NOT(OR(IF(IFERROR(INDEX(B$4:B25,1,MATCH(DO25,DO$4:DO25,0))&lt;&gt;"",TRUE),OR(D145=1,C24&lt;&gt;""),FALSE),IF(DM25=1,FALSE,OR(B25&lt;&gt;"",C25&lt;&gt;"")),AND(DN25=1,IFERROR(INDEX(B$4:B25,1,MATCH(DO25-1,DO$4:DO25,0))&lt;&gt;"",DO25=1))))</f>
        <v>0</v>
      </c>
      <c r="DM25" s="8">
        <v>1</v>
      </c>
      <c r="DN25">
        <v>0</v>
      </c>
      <c r="DO25">
        <f>SUM(DN$4:DN25)</f>
        <v>2</v>
      </c>
      <c r="DQ25" s="7" t="str">
        <f t="shared" si="32"/>
        <v>TVV__Ville2</v>
      </c>
      <c r="DS25" s="7" t="str">
        <f t="shared" si="33"/>
        <v>TVV__Ville2__</v>
      </c>
    </row>
    <row r="26" spans="2:123" x14ac:dyDescent="0.3">
      <c r="B26" s="16" t="str">
        <f>"¤¤"&amp;DQ26&amp;B$139</f>
        <v>¤¤TVV__Ville3__Ville;B;TFMT</v>
      </c>
      <c r="C26" s="1" t="str">
        <f t="shared" ref="C26:C35" si="218">"¤¤"&amp;DS26&amp;C$139</f>
        <v>¤¤TVV__Ville3__Vendeur1__Vendeur;B;TFMT</v>
      </c>
      <c r="D26" s="1" t="str">
        <f t="shared" ref="D26:M35" si="219">"¤¤"&amp;D$131&amp;"__"&amp;$DS26&amp;D$139</f>
        <v>¤¤TVV__BU1__Produit1__TVV__Ville3__Vendeur1;B;C=I;MIN=0</v>
      </c>
      <c r="E26" s="1" t="str">
        <f t="shared" si="219"/>
        <v>¤¤TVV__BU1__Produit2__TVV__Ville3__Vendeur1;B;C=I;MIN=0</v>
      </c>
      <c r="F26" s="1" t="str">
        <f t="shared" si="219"/>
        <v>¤¤TVV__BU1__Produit3__TVV__Ville3__Vendeur1;B;C=I;MIN=0</v>
      </c>
      <c r="G26" s="1" t="str">
        <f t="shared" si="219"/>
        <v>¤¤TVV__BU1__Produit4__TVV__Ville3__Vendeur1;B;C=I;MIN=0</v>
      </c>
      <c r="H26" s="1" t="str">
        <f t="shared" si="219"/>
        <v>¤¤TVV__BU1__Produit5__TVV__Ville3__Vendeur1;B;C=I;MIN=0</v>
      </c>
      <c r="I26" s="1" t="str">
        <f t="shared" si="219"/>
        <v>¤¤TVV__BU1__Produit6__TVV__Ville3__Vendeur1;B;C=I;MIN=0</v>
      </c>
      <c r="J26" s="1" t="str">
        <f t="shared" si="219"/>
        <v>¤¤TVV__BU1__Produit7__TVV__Ville3__Vendeur1;B;C=I;MIN=0</v>
      </c>
      <c r="K26" s="1" t="str">
        <f t="shared" si="219"/>
        <v>¤¤TVV__BU1__Produit8__TVV__Ville3__Vendeur1;B;C=I;MIN=0</v>
      </c>
      <c r="L26" s="1" t="str">
        <f t="shared" si="219"/>
        <v>¤¤TVV__BU1__Produit9__TVV__Ville3__Vendeur1;B;C=I;MIN=0</v>
      </c>
      <c r="M26" s="1" t="str">
        <f t="shared" si="219"/>
        <v>¤¤TVV__BU1__Produit10__TVV__Ville3__Vendeur1;B;C=I;MIN=0</v>
      </c>
      <c r="N26" s="9">
        <f>SUM(D26:M26)</f>
        <v>0</v>
      </c>
      <c r="O26" s="1" t="str">
        <f t="shared" ref="O26:X35" si="220">"¤¤"&amp;O$131&amp;"__"&amp;$DS26&amp;O$139</f>
        <v>¤¤TVV__BU2__Produit1__TVV__Ville3__Vendeur1;B;C=I;MIN=0</v>
      </c>
      <c r="P26" s="1" t="str">
        <f t="shared" si="220"/>
        <v>¤¤TVV__BU2__Produit2__TVV__Ville3__Vendeur1;B;C=I;MIN=0</v>
      </c>
      <c r="Q26" s="1" t="str">
        <f t="shared" si="220"/>
        <v>¤¤TVV__BU2__Produit3__TVV__Ville3__Vendeur1;B;C=I;MIN=0</v>
      </c>
      <c r="R26" s="1" t="str">
        <f t="shared" si="220"/>
        <v>¤¤TVV__BU2__Produit4__TVV__Ville3__Vendeur1;B;C=I;MIN=0</v>
      </c>
      <c r="S26" s="1" t="str">
        <f t="shared" si="220"/>
        <v>¤¤TVV__BU2__Produit5__TVV__Ville3__Vendeur1;B;C=I;MIN=0</v>
      </c>
      <c r="T26" s="1" t="str">
        <f t="shared" si="220"/>
        <v>¤¤TVV__BU2__Produit6__TVV__Ville3__Vendeur1;B;C=I;MIN=0</v>
      </c>
      <c r="U26" s="1" t="str">
        <f t="shared" si="220"/>
        <v>¤¤TVV__BU2__Produit7__TVV__Ville3__Vendeur1;B;C=I;MIN=0</v>
      </c>
      <c r="V26" s="1" t="str">
        <f t="shared" si="220"/>
        <v>¤¤TVV__BU2__Produit8__TVV__Ville3__Vendeur1;B;C=I;MIN=0</v>
      </c>
      <c r="W26" s="1" t="str">
        <f t="shared" si="220"/>
        <v>¤¤TVV__BU2__Produit9__TVV__Ville3__Vendeur1;B;C=I;MIN=0</v>
      </c>
      <c r="X26" s="1" t="str">
        <f t="shared" si="220"/>
        <v>¤¤TVV__BU2__Produit10__TVV__Ville3__Vendeur1;B;C=I;MIN=0</v>
      </c>
      <c r="Y26" s="9">
        <f>SUM(O26:X26)</f>
        <v>0</v>
      </c>
      <c r="Z26" s="1" t="str">
        <f t="shared" ref="Z26:AI35" si="221">"¤¤"&amp;Z$131&amp;"__"&amp;$DS26&amp;Z$139</f>
        <v>¤¤TVV__BU3__Produit1__TVV__Ville3__Vendeur1;B;C=I;MIN=0</v>
      </c>
      <c r="AA26" s="1" t="str">
        <f t="shared" si="221"/>
        <v>¤¤TVV__BU3__Produit2__TVV__Ville3__Vendeur1;B;C=I;MIN=0</v>
      </c>
      <c r="AB26" s="1" t="str">
        <f t="shared" si="221"/>
        <v>¤¤TVV__BU3__Produit3__TVV__Ville3__Vendeur1;B;C=I;MIN=0</v>
      </c>
      <c r="AC26" s="1" t="str">
        <f t="shared" si="221"/>
        <v>¤¤TVV__BU3__Produit4__TVV__Ville3__Vendeur1;B;C=I;MIN=0</v>
      </c>
      <c r="AD26" s="1" t="str">
        <f t="shared" si="221"/>
        <v>¤¤TVV__BU3__Produit5__TVV__Ville3__Vendeur1;B;C=I;MIN=0</v>
      </c>
      <c r="AE26" s="1" t="str">
        <f t="shared" si="221"/>
        <v>¤¤TVV__BU3__Produit6__TVV__Ville3__Vendeur1;B;C=I;MIN=0</v>
      </c>
      <c r="AF26" s="1" t="str">
        <f t="shared" si="221"/>
        <v>¤¤TVV__BU3__Produit7__TVV__Ville3__Vendeur1;B;C=I;MIN=0</v>
      </c>
      <c r="AG26" s="1" t="str">
        <f t="shared" si="221"/>
        <v>¤¤TVV__BU3__Produit8__TVV__Ville3__Vendeur1;B;C=I;MIN=0</v>
      </c>
      <c r="AH26" s="1" t="str">
        <f t="shared" si="221"/>
        <v>¤¤TVV__BU3__Produit9__TVV__Ville3__Vendeur1;B;C=I;MIN=0</v>
      </c>
      <c r="AI26" s="1" t="str">
        <f t="shared" si="221"/>
        <v>¤¤TVV__BU3__Produit10__TVV__Ville3__Vendeur1;B;C=I;MIN=0</v>
      </c>
      <c r="AJ26" s="9">
        <f>SUM(Z26:AI26)</f>
        <v>0</v>
      </c>
      <c r="AK26" s="1" t="str">
        <f t="shared" ref="AK26:AT35" si="222">"¤¤"&amp;AK$131&amp;"__"&amp;$DS26&amp;AK$139</f>
        <v>¤¤TVV__BU4__Produit1__TVV__Ville3__Vendeur1;B;C=I;MIN=0</v>
      </c>
      <c r="AL26" s="1" t="str">
        <f t="shared" si="222"/>
        <v>¤¤TVV__BU4__Produit2__TVV__Ville3__Vendeur1;B;C=I;MIN=0</v>
      </c>
      <c r="AM26" s="1" t="str">
        <f t="shared" si="222"/>
        <v>¤¤TVV__BU4__Produit3__TVV__Ville3__Vendeur1;B;C=I;MIN=0</v>
      </c>
      <c r="AN26" s="1" t="str">
        <f t="shared" si="222"/>
        <v>¤¤TVV__BU4__Produit4__TVV__Ville3__Vendeur1;B;C=I;MIN=0</v>
      </c>
      <c r="AO26" s="1" t="str">
        <f t="shared" si="222"/>
        <v>¤¤TVV__BU4__Produit5__TVV__Ville3__Vendeur1;B;C=I;MIN=0</v>
      </c>
      <c r="AP26" s="1" t="str">
        <f t="shared" si="222"/>
        <v>¤¤TVV__BU4__Produit6__TVV__Ville3__Vendeur1;B;C=I;MIN=0</v>
      </c>
      <c r="AQ26" s="1" t="str">
        <f t="shared" si="222"/>
        <v>¤¤TVV__BU4__Produit7__TVV__Ville3__Vendeur1;B;C=I;MIN=0</v>
      </c>
      <c r="AR26" s="1" t="str">
        <f t="shared" si="222"/>
        <v>¤¤TVV__BU4__Produit8__TVV__Ville3__Vendeur1;B;C=I;MIN=0</v>
      </c>
      <c r="AS26" s="1" t="str">
        <f t="shared" si="222"/>
        <v>¤¤TVV__BU4__Produit9__TVV__Ville3__Vendeur1;B;C=I;MIN=0</v>
      </c>
      <c r="AT26" s="1" t="str">
        <f t="shared" si="222"/>
        <v>¤¤TVV__BU4__Produit10__TVV__Ville3__Vendeur1;B;C=I;MIN=0</v>
      </c>
      <c r="AU26" s="9">
        <f>SUM(AK26:AT26)</f>
        <v>0</v>
      </c>
      <c r="AV26" s="1" t="str">
        <f t="shared" ref="AV26:BE35" si="223">"¤¤"&amp;AV$131&amp;"__"&amp;$DS26&amp;AV$139</f>
        <v>¤¤TVV__BU5__Produit1__TVV__Ville3__Vendeur1;B;C=I;MIN=0</v>
      </c>
      <c r="AW26" s="1" t="str">
        <f t="shared" si="223"/>
        <v>¤¤TVV__BU5__Produit2__TVV__Ville3__Vendeur1;B;C=I;MIN=0</v>
      </c>
      <c r="AX26" s="1" t="str">
        <f t="shared" si="223"/>
        <v>¤¤TVV__BU5__Produit3__TVV__Ville3__Vendeur1;B;C=I;MIN=0</v>
      </c>
      <c r="AY26" s="1" t="str">
        <f t="shared" si="223"/>
        <v>¤¤TVV__BU5__Produit4__TVV__Ville3__Vendeur1;B;C=I;MIN=0</v>
      </c>
      <c r="AZ26" s="1" t="str">
        <f t="shared" si="223"/>
        <v>¤¤TVV__BU5__Produit5__TVV__Ville3__Vendeur1;B;C=I;MIN=0</v>
      </c>
      <c r="BA26" s="1" t="str">
        <f t="shared" si="223"/>
        <v>¤¤TVV__BU5__Produit6__TVV__Ville3__Vendeur1;B;C=I;MIN=0</v>
      </c>
      <c r="BB26" s="1" t="str">
        <f t="shared" si="223"/>
        <v>¤¤TVV__BU5__Produit7__TVV__Ville3__Vendeur1;B;C=I;MIN=0</v>
      </c>
      <c r="BC26" s="1" t="str">
        <f t="shared" si="223"/>
        <v>¤¤TVV__BU5__Produit8__TVV__Ville3__Vendeur1;B;C=I;MIN=0</v>
      </c>
      <c r="BD26" s="1" t="str">
        <f t="shared" si="223"/>
        <v>¤¤TVV__BU5__Produit9__TVV__Ville3__Vendeur1;B;C=I;MIN=0</v>
      </c>
      <c r="BE26" s="1" t="str">
        <f t="shared" si="223"/>
        <v>¤¤TVV__BU5__Produit10__TVV__Ville3__Vendeur1;B;C=I;MIN=0</v>
      </c>
      <c r="BF26" s="9">
        <f>SUM(AV26:BE26)</f>
        <v>0</v>
      </c>
      <c r="BG26" s="1" t="str">
        <f t="shared" ref="BG26:BP35" si="224">"¤¤"&amp;BG$131&amp;"__"&amp;$DS26&amp;BG$139</f>
        <v>¤¤TVV__BU6__Produit1__TVV__Ville3__Vendeur1;B;C=I;MIN=0</v>
      </c>
      <c r="BH26" s="1" t="str">
        <f t="shared" si="224"/>
        <v>¤¤TVV__BU6__Produit2__TVV__Ville3__Vendeur1;B;C=I;MIN=0</v>
      </c>
      <c r="BI26" s="1" t="str">
        <f t="shared" si="224"/>
        <v>¤¤TVV__BU6__Produit3__TVV__Ville3__Vendeur1;B;C=I;MIN=0</v>
      </c>
      <c r="BJ26" s="1" t="str">
        <f t="shared" si="224"/>
        <v>¤¤TVV__BU6__Produit4__TVV__Ville3__Vendeur1;B;C=I;MIN=0</v>
      </c>
      <c r="BK26" s="1" t="str">
        <f t="shared" si="224"/>
        <v>¤¤TVV__BU6__Produit5__TVV__Ville3__Vendeur1;B;C=I;MIN=0</v>
      </c>
      <c r="BL26" s="1" t="str">
        <f t="shared" si="224"/>
        <v>¤¤TVV__BU6__Produit6__TVV__Ville3__Vendeur1;B;C=I;MIN=0</v>
      </c>
      <c r="BM26" s="1" t="str">
        <f t="shared" si="224"/>
        <v>¤¤TVV__BU6__Produit7__TVV__Ville3__Vendeur1;B;C=I;MIN=0</v>
      </c>
      <c r="BN26" s="1" t="str">
        <f t="shared" si="224"/>
        <v>¤¤TVV__BU6__Produit8__TVV__Ville3__Vendeur1;B;C=I;MIN=0</v>
      </c>
      <c r="BO26" s="1" t="str">
        <f t="shared" si="224"/>
        <v>¤¤TVV__BU6__Produit9__TVV__Ville3__Vendeur1;B;C=I;MIN=0</v>
      </c>
      <c r="BP26" s="1" t="str">
        <f t="shared" si="224"/>
        <v>¤¤TVV__BU6__Produit10__TVV__Ville3__Vendeur1;B;C=I;MIN=0</v>
      </c>
      <c r="BQ26" s="9">
        <f>SUM(BG26:BP26)</f>
        <v>0</v>
      </c>
      <c r="BR26" s="1" t="str">
        <f t="shared" ref="BR26:CA35" si="225">"¤¤"&amp;BR$131&amp;"__"&amp;$DS26&amp;BR$139</f>
        <v>¤¤TVV__BU7__Produit1__TVV__Ville3__Vendeur1;B;C=I;MIN=0</v>
      </c>
      <c r="BS26" s="1" t="str">
        <f t="shared" si="225"/>
        <v>¤¤TVV__BU7__Produit2__TVV__Ville3__Vendeur1;B;C=I;MIN=0</v>
      </c>
      <c r="BT26" s="1" t="str">
        <f t="shared" si="225"/>
        <v>¤¤TVV__BU7__Produit3__TVV__Ville3__Vendeur1;B;C=I;MIN=0</v>
      </c>
      <c r="BU26" s="1" t="str">
        <f t="shared" si="225"/>
        <v>¤¤TVV__BU7__Produit4__TVV__Ville3__Vendeur1;B;C=I;MIN=0</v>
      </c>
      <c r="BV26" s="1" t="str">
        <f t="shared" si="225"/>
        <v>¤¤TVV__BU7__Produit5__TVV__Ville3__Vendeur1;B;C=I;MIN=0</v>
      </c>
      <c r="BW26" s="1" t="str">
        <f t="shared" si="225"/>
        <v>¤¤TVV__BU7__Produit6__TVV__Ville3__Vendeur1;B;C=I;MIN=0</v>
      </c>
      <c r="BX26" s="1" t="str">
        <f t="shared" si="225"/>
        <v>¤¤TVV__BU7__Produit7__TVV__Ville3__Vendeur1;B;C=I;MIN=0</v>
      </c>
      <c r="BY26" s="1" t="str">
        <f t="shared" si="225"/>
        <v>¤¤TVV__BU7__Produit8__TVV__Ville3__Vendeur1;B;C=I;MIN=0</v>
      </c>
      <c r="BZ26" s="1" t="str">
        <f t="shared" si="225"/>
        <v>¤¤TVV__BU7__Produit9__TVV__Ville3__Vendeur1;B;C=I;MIN=0</v>
      </c>
      <c r="CA26" s="1" t="str">
        <f t="shared" si="225"/>
        <v>¤¤TVV__BU7__Produit10__TVV__Ville3__Vendeur1;B;C=I;MIN=0</v>
      </c>
      <c r="CB26" s="9">
        <f>SUM(BR26:CA26)</f>
        <v>0</v>
      </c>
      <c r="CC26" s="1" t="str">
        <f t="shared" ref="CC26:CL35" si="226">"¤¤"&amp;CC$131&amp;"__"&amp;$DS26&amp;CC$139</f>
        <v>¤¤TVV__BU8__Produit1__TVV__Ville3__Vendeur1;B;C=I;MIN=0</v>
      </c>
      <c r="CD26" s="1" t="str">
        <f t="shared" si="226"/>
        <v>¤¤TVV__BU8__Produit2__TVV__Ville3__Vendeur1;B;C=I;MIN=0</v>
      </c>
      <c r="CE26" s="1" t="str">
        <f t="shared" si="226"/>
        <v>¤¤TVV__BU8__Produit3__TVV__Ville3__Vendeur1;B;C=I;MIN=0</v>
      </c>
      <c r="CF26" s="1" t="str">
        <f t="shared" si="226"/>
        <v>¤¤TVV__BU8__Produit4__TVV__Ville3__Vendeur1;B;C=I;MIN=0</v>
      </c>
      <c r="CG26" s="1" t="str">
        <f t="shared" si="226"/>
        <v>¤¤TVV__BU8__Produit5__TVV__Ville3__Vendeur1;B;C=I;MIN=0</v>
      </c>
      <c r="CH26" s="1" t="str">
        <f t="shared" si="226"/>
        <v>¤¤TVV__BU8__Produit6__TVV__Ville3__Vendeur1;B;C=I;MIN=0</v>
      </c>
      <c r="CI26" s="1" t="str">
        <f t="shared" si="226"/>
        <v>¤¤TVV__BU8__Produit7__TVV__Ville3__Vendeur1;B;C=I;MIN=0</v>
      </c>
      <c r="CJ26" s="1" t="str">
        <f t="shared" si="226"/>
        <v>¤¤TVV__BU8__Produit8__TVV__Ville3__Vendeur1;B;C=I;MIN=0</v>
      </c>
      <c r="CK26" s="1" t="str">
        <f t="shared" si="226"/>
        <v>¤¤TVV__BU8__Produit9__TVV__Ville3__Vendeur1;B;C=I;MIN=0</v>
      </c>
      <c r="CL26" s="1" t="str">
        <f t="shared" si="226"/>
        <v>¤¤TVV__BU8__Produit10__TVV__Ville3__Vendeur1;B;C=I;MIN=0</v>
      </c>
      <c r="CM26" s="9">
        <f>SUM(CC26:CL26)</f>
        <v>0</v>
      </c>
      <c r="CN26" s="1" t="str">
        <f t="shared" ref="CN26:CW35" si="227">"¤¤"&amp;CN$131&amp;"__"&amp;$DS26&amp;CN$139</f>
        <v>¤¤TVV__BU9__Produit1__TVV__Ville3__Vendeur1;B;C=I;MIN=0</v>
      </c>
      <c r="CO26" s="1" t="str">
        <f t="shared" si="227"/>
        <v>¤¤TVV__BU9__Produit2__TVV__Ville3__Vendeur1;B;C=I;MIN=0</v>
      </c>
      <c r="CP26" s="1" t="str">
        <f t="shared" si="227"/>
        <v>¤¤TVV__BU9__Produit3__TVV__Ville3__Vendeur1;B;C=I;MIN=0</v>
      </c>
      <c r="CQ26" s="1" t="str">
        <f t="shared" si="227"/>
        <v>¤¤TVV__BU9__Produit4__TVV__Ville3__Vendeur1;B;C=I;MIN=0</v>
      </c>
      <c r="CR26" s="1" t="str">
        <f t="shared" si="227"/>
        <v>¤¤TVV__BU9__Produit5__TVV__Ville3__Vendeur1;B;C=I;MIN=0</v>
      </c>
      <c r="CS26" s="1" t="str">
        <f t="shared" si="227"/>
        <v>¤¤TVV__BU9__Produit6__TVV__Ville3__Vendeur1;B;C=I;MIN=0</v>
      </c>
      <c r="CT26" s="1" t="str">
        <f t="shared" si="227"/>
        <v>¤¤TVV__BU9__Produit7__TVV__Ville3__Vendeur1;B;C=I;MIN=0</v>
      </c>
      <c r="CU26" s="1" t="str">
        <f t="shared" si="227"/>
        <v>¤¤TVV__BU9__Produit8__TVV__Ville3__Vendeur1;B;C=I;MIN=0</v>
      </c>
      <c r="CV26" s="1" t="str">
        <f t="shared" si="227"/>
        <v>¤¤TVV__BU9__Produit9__TVV__Ville3__Vendeur1;B;C=I;MIN=0</v>
      </c>
      <c r="CW26" s="1" t="str">
        <f t="shared" si="227"/>
        <v>¤¤TVV__BU9__Produit10__TVV__Ville3__Vendeur1;B;C=I;MIN=0</v>
      </c>
      <c r="CX26" s="9">
        <f>SUM(CN26:CW26)</f>
        <v>0</v>
      </c>
      <c r="CY26" s="1" t="str">
        <f t="shared" ref="CY26:DH35" si="228">"¤¤"&amp;CY$131&amp;"__"&amp;$DS26&amp;CY$139</f>
        <v>¤¤TVV__BU10__Produit1__TVV__Ville3__Vendeur1;B;C=I;MIN=0</v>
      </c>
      <c r="CZ26" s="1" t="str">
        <f t="shared" si="228"/>
        <v>¤¤TVV__BU10__Produit2__TVV__Ville3__Vendeur1;B;C=I;MIN=0</v>
      </c>
      <c r="DA26" s="1" t="str">
        <f t="shared" si="228"/>
        <v>¤¤TVV__BU10__Produit3__TVV__Ville3__Vendeur1;B;C=I;MIN=0</v>
      </c>
      <c r="DB26" s="1" t="str">
        <f t="shared" si="228"/>
        <v>¤¤TVV__BU10__Produit4__TVV__Ville3__Vendeur1;B;C=I;MIN=0</v>
      </c>
      <c r="DC26" s="1" t="str">
        <f t="shared" si="228"/>
        <v>¤¤TVV__BU10__Produit5__TVV__Ville3__Vendeur1;B;C=I;MIN=0</v>
      </c>
      <c r="DD26" s="1" t="str">
        <f t="shared" si="228"/>
        <v>¤¤TVV__BU10__Produit6__TVV__Ville3__Vendeur1;B;C=I;MIN=0</v>
      </c>
      <c r="DE26" s="1" t="str">
        <f t="shared" si="228"/>
        <v>¤¤TVV__BU10__Produit7__TVV__Ville3__Vendeur1;B;C=I;MIN=0</v>
      </c>
      <c r="DF26" s="1" t="str">
        <f t="shared" si="228"/>
        <v>¤¤TVV__BU10__Produit8__TVV__Ville3__Vendeur1;B;C=I;MIN=0</v>
      </c>
      <c r="DG26" s="1" t="str">
        <f t="shared" si="228"/>
        <v>¤¤TVV__BU10__Produit9__TVV__Ville3__Vendeur1;B;C=I;MIN=0</v>
      </c>
      <c r="DH26" s="1" t="str">
        <f t="shared" si="228"/>
        <v>¤¤TVV__BU10__Produit10__TVV__Ville3__Vendeur1;B;C=I;MIN=0</v>
      </c>
      <c r="DI26" s="9">
        <f>SUM(CY26:DH26)</f>
        <v>0</v>
      </c>
      <c r="DK26" t="e">
        <f t="shared" ca="1" si="31"/>
        <v>#NAME?</v>
      </c>
      <c r="DL26" t="b">
        <f>NOT(OR(IF(IFERROR(INDEX(B$4:B26,1,MATCH(DO26,DO$4:DO26,0))&lt;&gt;"",TRUE),OR(D146=1,C25&lt;&gt;""),FALSE),IF(DM26=1,FALSE,OR(B26&lt;&gt;"",C26&lt;&gt;"")),AND(DN26=1,IFERROR(INDEX(B$4:B26,1,MATCH(DO26-1,DO$4:DO26,0))&lt;&gt;"",DO26=1))))</f>
        <v>0</v>
      </c>
      <c r="DM26" s="8">
        <v>0</v>
      </c>
      <c r="DN26">
        <v>1</v>
      </c>
      <c r="DO26">
        <f>SUM(DN$4:DN26)</f>
        <v>3</v>
      </c>
      <c r="DQ26" s="7" t="str">
        <f t="shared" si="32"/>
        <v>TVV__Ville3</v>
      </c>
      <c r="DR26" t="s">
        <v>56</v>
      </c>
      <c r="DS26" s="7" t="str">
        <f t="shared" si="33"/>
        <v>TVV__Ville3__Vendeur1</v>
      </c>
    </row>
    <row r="27" spans="2:123" x14ac:dyDescent="0.3">
      <c r="B27" s="2"/>
      <c r="C27" s="1" t="str">
        <f t="shared" si="218"/>
        <v>¤¤TVV__Ville3__Vendeur2__Vendeur;B;TFMT</v>
      </c>
      <c r="D27" s="1" t="str">
        <f t="shared" si="219"/>
        <v>¤¤TVV__BU1__Produit1__TVV__Ville3__Vendeur2;B;C=I;MIN=0</v>
      </c>
      <c r="E27" s="1" t="str">
        <f t="shared" si="219"/>
        <v>¤¤TVV__BU1__Produit2__TVV__Ville3__Vendeur2;B;C=I;MIN=0</v>
      </c>
      <c r="F27" s="1" t="str">
        <f t="shared" si="219"/>
        <v>¤¤TVV__BU1__Produit3__TVV__Ville3__Vendeur2;B;C=I;MIN=0</v>
      </c>
      <c r="G27" s="1" t="str">
        <f t="shared" si="219"/>
        <v>¤¤TVV__BU1__Produit4__TVV__Ville3__Vendeur2;B;C=I;MIN=0</v>
      </c>
      <c r="H27" s="1" t="str">
        <f t="shared" si="219"/>
        <v>¤¤TVV__BU1__Produit5__TVV__Ville3__Vendeur2;B;C=I;MIN=0</v>
      </c>
      <c r="I27" s="1" t="str">
        <f t="shared" si="219"/>
        <v>¤¤TVV__BU1__Produit6__TVV__Ville3__Vendeur2;B;C=I;MIN=0</v>
      </c>
      <c r="J27" s="1" t="str">
        <f t="shared" si="219"/>
        <v>¤¤TVV__BU1__Produit7__TVV__Ville3__Vendeur2;B;C=I;MIN=0</v>
      </c>
      <c r="K27" s="1" t="str">
        <f t="shared" si="219"/>
        <v>¤¤TVV__BU1__Produit8__TVV__Ville3__Vendeur2;B;C=I;MIN=0</v>
      </c>
      <c r="L27" s="1" t="str">
        <f t="shared" si="219"/>
        <v>¤¤TVV__BU1__Produit9__TVV__Ville3__Vendeur2;B;C=I;MIN=0</v>
      </c>
      <c r="M27" s="1" t="str">
        <f t="shared" si="219"/>
        <v>¤¤TVV__BU1__Produit10__TVV__Ville3__Vendeur2;B;C=I;MIN=0</v>
      </c>
      <c r="N27" s="9">
        <f t="shared" ref="N27:N35" si="229">SUM(D27:M27)</f>
        <v>0</v>
      </c>
      <c r="O27" s="1" t="str">
        <f t="shared" si="220"/>
        <v>¤¤TVV__BU2__Produit1__TVV__Ville3__Vendeur2;B;C=I;MIN=0</v>
      </c>
      <c r="P27" s="1" t="str">
        <f t="shared" si="220"/>
        <v>¤¤TVV__BU2__Produit2__TVV__Ville3__Vendeur2;B;C=I;MIN=0</v>
      </c>
      <c r="Q27" s="1" t="str">
        <f t="shared" si="220"/>
        <v>¤¤TVV__BU2__Produit3__TVV__Ville3__Vendeur2;B;C=I;MIN=0</v>
      </c>
      <c r="R27" s="1" t="str">
        <f t="shared" si="220"/>
        <v>¤¤TVV__BU2__Produit4__TVV__Ville3__Vendeur2;B;C=I;MIN=0</v>
      </c>
      <c r="S27" s="1" t="str">
        <f t="shared" si="220"/>
        <v>¤¤TVV__BU2__Produit5__TVV__Ville3__Vendeur2;B;C=I;MIN=0</v>
      </c>
      <c r="T27" s="1" t="str">
        <f t="shared" si="220"/>
        <v>¤¤TVV__BU2__Produit6__TVV__Ville3__Vendeur2;B;C=I;MIN=0</v>
      </c>
      <c r="U27" s="1" t="str">
        <f t="shared" si="220"/>
        <v>¤¤TVV__BU2__Produit7__TVV__Ville3__Vendeur2;B;C=I;MIN=0</v>
      </c>
      <c r="V27" s="1" t="str">
        <f t="shared" si="220"/>
        <v>¤¤TVV__BU2__Produit8__TVV__Ville3__Vendeur2;B;C=I;MIN=0</v>
      </c>
      <c r="W27" s="1" t="str">
        <f t="shared" si="220"/>
        <v>¤¤TVV__BU2__Produit9__TVV__Ville3__Vendeur2;B;C=I;MIN=0</v>
      </c>
      <c r="X27" s="1" t="str">
        <f t="shared" si="220"/>
        <v>¤¤TVV__BU2__Produit10__TVV__Ville3__Vendeur2;B;C=I;MIN=0</v>
      </c>
      <c r="Y27" s="9">
        <f t="shared" ref="Y27:Y35" si="230">SUM(O27:X27)</f>
        <v>0</v>
      </c>
      <c r="Z27" s="1" t="str">
        <f t="shared" si="221"/>
        <v>¤¤TVV__BU3__Produit1__TVV__Ville3__Vendeur2;B;C=I;MIN=0</v>
      </c>
      <c r="AA27" s="1" t="str">
        <f t="shared" si="221"/>
        <v>¤¤TVV__BU3__Produit2__TVV__Ville3__Vendeur2;B;C=I;MIN=0</v>
      </c>
      <c r="AB27" s="1" t="str">
        <f t="shared" si="221"/>
        <v>¤¤TVV__BU3__Produit3__TVV__Ville3__Vendeur2;B;C=I;MIN=0</v>
      </c>
      <c r="AC27" s="1" t="str">
        <f t="shared" si="221"/>
        <v>¤¤TVV__BU3__Produit4__TVV__Ville3__Vendeur2;B;C=I;MIN=0</v>
      </c>
      <c r="AD27" s="1" t="str">
        <f t="shared" si="221"/>
        <v>¤¤TVV__BU3__Produit5__TVV__Ville3__Vendeur2;B;C=I;MIN=0</v>
      </c>
      <c r="AE27" s="1" t="str">
        <f t="shared" si="221"/>
        <v>¤¤TVV__BU3__Produit6__TVV__Ville3__Vendeur2;B;C=I;MIN=0</v>
      </c>
      <c r="AF27" s="1" t="str">
        <f t="shared" si="221"/>
        <v>¤¤TVV__BU3__Produit7__TVV__Ville3__Vendeur2;B;C=I;MIN=0</v>
      </c>
      <c r="AG27" s="1" t="str">
        <f t="shared" si="221"/>
        <v>¤¤TVV__BU3__Produit8__TVV__Ville3__Vendeur2;B;C=I;MIN=0</v>
      </c>
      <c r="AH27" s="1" t="str">
        <f t="shared" si="221"/>
        <v>¤¤TVV__BU3__Produit9__TVV__Ville3__Vendeur2;B;C=I;MIN=0</v>
      </c>
      <c r="AI27" s="1" t="str">
        <f t="shared" si="221"/>
        <v>¤¤TVV__BU3__Produit10__TVV__Ville3__Vendeur2;B;C=I;MIN=0</v>
      </c>
      <c r="AJ27" s="9">
        <f t="shared" ref="AJ27:AJ35" si="231">SUM(Z27:AI27)</f>
        <v>0</v>
      </c>
      <c r="AK27" s="1" t="str">
        <f t="shared" si="222"/>
        <v>¤¤TVV__BU4__Produit1__TVV__Ville3__Vendeur2;B;C=I;MIN=0</v>
      </c>
      <c r="AL27" s="1" t="str">
        <f t="shared" si="222"/>
        <v>¤¤TVV__BU4__Produit2__TVV__Ville3__Vendeur2;B;C=I;MIN=0</v>
      </c>
      <c r="AM27" s="1" t="str">
        <f t="shared" si="222"/>
        <v>¤¤TVV__BU4__Produit3__TVV__Ville3__Vendeur2;B;C=I;MIN=0</v>
      </c>
      <c r="AN27" s="1" t="str">
        <f t="shared" si="222"/>
        <v>¤¤TVV__BU4__Produit4__TVV__Ville3__Vendeur2;B;C=I;MIN=0</v>
      </c>
      <c r="AO27" s="1" t="str">
        <f t="shared" si="222"/>
        <v>¤¤TVV__BU4__Produit5__TVV__Ville3__Vendeur2;B;C=I;MIN=0</v>
      </c>
      <c r="AP27" s="1" t="str">
        <f t="shared" si="222"/>
        <v>¤¤TVV__BU4__Produit6__TVV__Ville3__Vendeur2;B;C=I;MIN=0</v>
      </c>
      <c r="AQ27" s="1" t="str">
        <f t="shared" si="222"/>
        <v>¤¤TVV__BU4__Produit7__TVV__Ville3__Vendeur2;B;C=I;MIN=0</v>
      </c>
      <c r="AR27" s="1" t="str">
        <f t="shared" si="222"/>
        <v>¤¤TVV__BU4__Produit8__TVV__Ville3__Vendeur2;B;C=I;MIN=0</v>
      </c>
      <c r="AS27" s="1" t="str">
        <f t="shared" si="222"/>
        <v>¤¤TVV__BU4__Produit9__TVV__Ville3__Vendeur2;B;C=I;MIN=0</v>
      </c>
      <c r="AT27" s="1" t="str">
        <f t="shared" si="222"/>
        <v>¤¤TVV__BU4__Produit10__TVV__Ville3__Vendeur2;B;C=I;MIN=0</v>
      </c>
      <c r="AU27" s="9">
        <f t="shared" ref="AU27:AU35" si="232">SUM(AK27:AT27)</f>
        <v>0</v>
      </c>
      <c r="AV27" s="1" t="str">
        <f t="shared" si="223"/>
        <v>¤¤TVV__BU5__Produit1__TVV__Ville3__Vendeur2;B;C=I;MIN=0</v>
      </c>
      <c r="AW27" s="1" t="str">
        <f t="shared" si="223"/>
        <v>¤¤TVV__BU5__Produit2__TVV__Ville3__Vendeur2;B;C=I;MIN=0</v>
      </c>
      <c r="AX27" s="1" t="str">
        <f t="shared" si="223"/>
        <v>¤¤TVV__BU5__Produit3__TVV__Ville3__Vendeur2;B;C=I;MIN=0</v>
      </c>
      <c r="AY27" s="1" t="str">
        <f t="shared" si="223"/>
        <v>¤¤TVV__BU5__Produit4__TVV__Ville3__Vendeur2;B;C=I;MIN=0</v>
      </c>
      <c r="AZ27" s="1" t="str">
        <f t="shared" si="223"/>
        <v>¤¤TVV__BU5__Produit5__TVV__Ville3__Vendeur2;B;C=I;MIN=0</v>
      </c>
      <c r="BA27" s="1" t="str">
        <f t="shared" si="223"/>
        <v>¤¤TVV__BU5__Produit6__TVV__Ville3__Vendeur2;B;C=I;MIN=0</v>
      </c>
      <c r="BB27" s="1" t="str">
        <f t="shared" si="223"/>
        <v>¤¤TVV__BU5__Produit7__TVV__Ville3__Vendeur2;B;C=I;MIN=0</v>
      </c>
      <c r="BC27" s="1" t="str">
        <f t="shared" si="223"/>
        <v>¤¤TVV__BU5__Produit8__TVV__Ville3__Vendeur2;B;C=I;MIN=0</v>
      </c>
      <c r="BD27" s="1" t="str">
        <f t="shared" si="223"/>
        <v>¤¤TVV__BU5__Produit9__TVV__Ville3__Vendeur2;B;C=I;MIN=0</v>
      </c>
      <c r="BE27" s="1" t="str">
        <f t="shared" si="223"/>
        <v>¤¤TVV__BU5__Produit10__TVV__Ville3__Vendeur2;B;C=I;MIN=0</v>
      </c>
      <c r="BF27" s="9">
        <f t="shared" ref="BF27:BF35" si="233">SUM(AV27:BE27)</f>
        <v>0</v>
      </c>
      <c r="BG27" s="1" t="str">
        <f t="shared" si="224"/>
        <v>¤¤TVV__BU6__Produit1__TVV__Ville3__Vendeur2;B;C=I;MIN=0</v>
      </c>
      <c r="BH27" s="1" t="str">
        <f t="shared" si="224"/>
        <v>¤¤TVV__BU6__Produit2__TVV__Ville3__Vendeur2;B;C=I;MIN=0</v>
      </c>
      <c r="BI27" s="1" t="str">
        <f t="shared" si="224"/>
        <v>¤¤TVV__BU6__Produit3__TVV__Ville3__Vendeur2;B;C=I;MIN=0</v>
      </c>
      <c r="BJ27" s="1" t="str">
        <f t="shared" si="224"/>
        <v>¤¤TVV__BU6__Produit4__TVV__Ville3__Vendeur2;B;C=I;MIN=0</v>
      </c>
      <c r="BK27" s="1" t="str">
        <f t="shared" si="224"/>
        <v>¤¤TVV__BU6__Produit5__TVV__Ville3__Vendeur2;B;C=I;MIN=0</v>
      </c>
      <c r="BL27" s="1" t="str">
        <f t="shared" si="224"/>
        <v>¤¤TVV__BU6__Produit6__TVV__Ville3__Vendeur2;B;C=I;MIN=0</v>
      </c>
      <c r="BM27" s="1" t="str">
        <f t="shared" si="224"/>
        <v>¤¤TVV__BU6__Produit7__TVV__Ville3__Vendeur2;B;C=I;MIN=0</v>
      </c>
      <c r="BN27" s="1" t="str">
        <f t="shared" si="224"/>
        <v>¤¤TVV__BU6__Produit8__TVV__Ville3__Vendeur2;B;C=I;MIN=0</v>
      </c>
      <c r="BO27" s="1" t="str">
        <f t="shared" si="224"/>
        <v>¤¤TVV__BU6__Produit9__TVV__Ville3__Vendeur2;B;C=I;MIN=0</v>
      </c>
      <c r="BP27" s="1" t="str">
        <f t="shared" si="224"/>
        <v>¤¤TVV__BU6__Produit10__TVV__Ville3__Vendeur2;B;C=I;MIN=0</v>
      </c>
      <c r="BQ27" s="9">
        <f t="shared" ref="BQ27:BQ35" si="234">SUM(BG27:BP27)</f>
        <v>0</v>
      </c>
      <c r="BR27" s="1" t="str">
        <f t="shared" si="225"/>
        <v>¤¤TVV__BU7__Produit1__TVV__Ville3__Vendeur2;B;C=I;MIN=0</v>
      </c>
      <c r="BS27" s="1" t="str">
        <f t="shared" si="225"/>
        <v>¤¤TVV__BU7__Produit2__TVV__Ville3__Vendeur2;B;C=I;MIN=0</v>
      </c>
      <c r="BT27" s="1" t="str">
        <f t="shared" si="225"/>
        <v>¤¤TVV__BU7__Produit3__TVV__Ville3__Vendeur2;B;C=I;MIN=0</v>
      </c>
      <c r="BU27" s="1" t="str">
        <f t="shared" si="225"/>
        <v>¤¤TVV__BU7__Produit4__TVV__Ville3__Vendeur2;B;C=I;MIN=0</v>
      </c>
      <c r="BV27" s="1" t="str">
        <f t="shared" si="225"/>
        <v>¤¤TVV__BU7__Produit5__TVV__Ville3__Vendeur2;B;C=I;MIN=0</v>
      </c>
      <c r="BW27" s="1" t="str">
        <f t="shared" si="225"/>
        <v>¤¤TVV__BU7__Produit6__TVV__Ville3__Vendeur2;B;C=I;MIN=0</v>
      </c>
      <c r="BX27" s="1" t="str">
        <f t="shared" si="225"/>
        <v>¤¤TVV__BU7__Produit7__TVV__Ville3__Vendeur2;B;C=I;MIN=0</v>
      </c>
      <c r="BY27" s="1" t="str">
        <f t="shared" si="225"/>
        <v>¤¤TVV__BU7__Produit8__TVV__Ville3__Vendeur2;B;C=I;MIN=0</v>
      </c>
      <c r="BZ27" s="1" t="str">
        <f t="shared" si="225"/>
        <v>¤¤TVV__BU7__Produit9__TVV__Ville3__Vendeur2;B;C=I;MIN=0</v>
      </c>
      <c r="CA27" s="1" t="str">
        <f t="shared" si="225"/>
        <v>¤¤TVV__BU7__Produit10__TVV__Ville3__Vendeur2;B;C=I;MIN=0</v>
      </c>
      <c r="CB27" s="9">
        <f t="shared" ref="CB27:CB35" si="235">SUM(BR27:CA27)</f>
        <v>0</v>
      </c>
      <c r="CC27" s="1" t="str">
        <f t="shared" si="226"/>
        <v>¤¤TVV__BU8__Produit1__TVV__Ville3__Vendeur2;B;C=I;MIN=0</v>
      </c>
      <c r="CD27" s="1" t="str">
        <f t="shared" si="226"/>
        <v>¤¤TVV__BU8__Produit2__TVV__Ville3__Vendeur2;B;C=I;MIN=0</v>
      </c>
      <c r="CE27" s="1" t="str">
        <f t="shared" si="226"/>
        <v>¤¤TVV__BU8__Produit3__TVV__Ville3__Vendeur2;B;C=I;MIN=0</v>
      </c>
      <c r="CF27" s="1" t="str">
        <f t="shared" si="226"/>
        <v>¤¤TVV__BU8__Produit4__TVV__Ville3__Vendeur2;B;C=I;MIN=0</v>
      </c>
      <c r="CG27" s="1" t="str">
        <f t="shared" si="226"/>
        <v>¤¤TVV__BU8__Produit5__TVV__Ville3__Vendeur2;B;C=I;MIN=0</v>
      </c>
      <c r="CH27" s="1" t="str">
        <f t="shared" si="226"/>
        <v>¤¤TVV__BU8__Produit6__TVV__Ville3__Vendeur2;B;C=I;MIN=0</v>
      </c>
      <c r="CI27" s="1" t="str">
        <f t="shared" si="226"/>
        <v>¤¤TVV__BU8__Produit7__TVV__Ville3__Vendeur2;B;C=I;MIN=0</v>
      </c>
      <c r="CJ27" s="1" t="str">
        <f t="shared" si="226"/>
        <v>¤¤TVV__BU8__Produit8__TVV__Ville3__Vendeur2;B;C=I;MIN=0</v>
      </c>
      <c r="CK27" s="1" t="str">
        <f t="shared" si="226"/>
        <v>¤¤TVV__BU8__Produit9__TVV__Ville3__Vendeur2;B;C=I;MIN=0</v>
      </c>
      <c r="CL27" s="1" t="str">
        <f t="shared" si="226"/>
        <v>¤¤TVV__BU8__Produit10__TVV__Ville3__Vendeur2;B;C=I;MIN=0</v>
      </c>
      <c r="CM27" s="9">
        <f t="shared" ref="CM27:CM35" si="236">SUM(CC27:CL27)</f>
        <v>0</v>
      </c>
      <c r="CN27" s="1" t="str">
        <f t="shared" si="227"/>
        <v>¤¤TVV__BU9__Produit1__TVV__Ville3__Vendeur2;B;C=I;MIN=0</v>
      </c>
      <c r="CO27" s="1" t="str">
        <f t="shared" si="227"/>
        <v>¤¤TVV__BU9__Produit2__TVV__Ville3__Vendeur2;B;C=I;MIN=0</v>
      </c>
      <c r="CP27" s="1" t="str">
        <f t="shared" si="227"/>
        <v>¤¤TVV__BU9__Produit3__TVV__Ville3__Vendeur2;B;C=I;MIN=0</v>
      </c>
      <c r="CQ27" s="1" t="str">
        <f t="shared" si="227"/>
        <v>¤¤TVV__BU9__Produit4__TVV__Ville3__Vendeur2;B;C=I;MIN=0</v>
      </c>
      <c r="CR27" s="1" t="str">
        <f t="shared" si="227"/>
        <v>¤¤TVV__BU9__Produit5__TVV__Ville3__Vendeur2;B;C=I;MIN=0</v>
      </c>
      <c r="CS27" s="1" t="str">
        <f t="shared" si="227"/>
        <v>¤¤TVV__BU9__Produit6__TVV__Ville3__Vendeur2;B;C=I;MIN=0</v>
      </c>
      <c r="CT27" s="1" t="str">
        <f t="shared" si="227"/>
        <v>¤¤TVV__BU9__Produit7__TVV__Ville3__Vendeur2;B;C=I;MIN=0</v>
      </c>
      <c r="CU27" s="1" t="str">
        <f t="shared" si="227"/>
        <v>¤¤TVV__BU9__Produit8__TVV__Ville3__Vendeur2;B;C=I;MIN=0</v>
      </c>
      <c r="CV27" s="1" t="str">
        <f t="shared" si="227"/>
        <v>¤¤TVV__BU9__Produit9__TVV__Ville3__Vendeur2;B;C=I;MIN=0</v>
      </c>
      <c r="CW27" s="1" t="str">
        <f t="shared" si="227"/>
        <v>¤¤TVV__BU9__Produit10__TVV__Ville3__Vendeur2;B;C=I;MIN=0</v>
      </c>
      <c r="CX27" s="9">
        <f t="shared" ref="CX27:CX35" si="237">SUM(CN27:CW27)</f>
        <v>0</v>
      </c>
      <c r="CY27" s="1" t="str">
        <f t="shared" si="228"/>
        <v>¤¤TVV__BU10__Produit1__TVV__Ville3__Vendeur2;B;C=I;MIN=0</v>
      </c>
      <c r="CZ27" s="1" t="str">
        <f t="shared" si="228"/>
        <v>¤¤TVV__BU10__Produit2__TVV__Ville3__Vendeur2;B;C=I;MIN=0</v>
      </c>
      <c r="DA27" s="1" t="str">
        <f t="shared" si="228"/>
        <v>¤¤TVV__BU10__Produit3__TVV__Ville3__Vendeur2;B;C=I;MIN=0</v>
      </c>
      <c r="DB27" s="1" t="str">
        <f t="shared" si="228"/>
        <v>¤¤TVV__BU10__Produit4__TVV__Ville3__Vendeur2;B;C=I;MIN=0</v>
      </c>
      <c r="DC27" s="1" t="str">
        <f t="shared" si="228"/>
        <v>¤¤TVV__BU10__Produit5__TVV__Ville3__Vendeur2;B;C=I;MIN=0</v>
      </c>
      <c r="DD27" s="1" t="str">
        <f t="shared" si="228"/>
        <v>¤¤TVV__BU10__Produit6__TVV__Ville3__Vendeur2;B;C=I;MIN=0</v>
      </c>
      <c r="DE27" s="1" t="str">
        <f t="shared" si="228"/>
        <v>¤¤TVV__BU10__Produit7__TVV__Ville3__Vendeur2;B;C=I;MIN=0</v>
      </c>
      <c r="DF27" s="1" t="str">
        <f t="shared" si="228"/>
        <v>¤¤TVV__BU10__Produit8__TVV__Ville3__Vendeur2;B;C=I;MIN=0</v>
      </c>
      <c r="DG27" s="1" t="str">
        <f t="shared" si="228"/>
        <v>¤¤TVV__BU10__Produit9__TVV__Ville3__Vendeur2;B;C=I;MIN=0</v>
      </c>
      <c r="DH27" s="1" t="str">
        <f t="shared" si="228"/>
        <v>¤¤TVV__BU10__Produit10__TVV__Ville3__Vendeur2;B;C=I;MIN=0</v>
      </c>
      <c r="DI27" s="9">
        <f t="shared" ref="DI27:DI35" si="238">SUM(CY27:DH27)</f>
        <v>0</v>
      </c>
      <c r="DK27" t="e">
        <f t="shared" ca="1" si="31"/>
        <v>#NAME?</v>
      </c>
      <c r="DL27" t="b">
        <f>NOT(OR(IF(IFERROR(INDEX(B$4:B27,1,MATCH(DO27,DO$4:DO27,0))&lt;&gt;"",TRUE),OR(D147=1,C26&lt;&gt;""),FALSE),IF(DM27=1,FALSE,OR(B27&lt;&gt;"",C27&lt;&gt;"")),AND(DN27=1,IFERROR(INDEX(B$4:B27,1,MATCH(DO27-1,DO$4:DO27,0))&lt;&gt;"",DO27=1))))</f>
        <v>0</v>
      </c>
      <c r="DM27" s="8">
        <v>0</v>
      </c>
      <c r="DN27">
        <v>0</v>
      </c>
      <c r="DO27">
        <f>SUM(DN$4:DN27)</f>
        <v>3</v>
      </c>
      <c r="DQ27" s="7" t="str">
        <f t="shared" si="32"/>
        <v>TVV__Ville3</v>
      </c>
      <c r="DR27" t="s">
        <v>57</v>
      </c>
      <c r="DS27" s="7" t="str">
        <f t="shared" si="33"/>
        <v>TVV__Ville3__Vendeur2</v>
      </c>
    </row>
    <row r="28" spans="2:123" x14ac:dyDescent="0.3">
      <c r="B28" s="2"/>
      <c r="C28" s="1" t="str">
        <f t="shared" si="218"/>
        <v>¤¤TVV__Ville3__Vendeur3__Vendeur;B;TFMT</v>
      </c>
      <c r="D28" s="1" t="str">
        <f t="shared" si="219"/>
        <v>¤¤TVV__BU1__Produit1__TVV__Ville3__Vendeur3;B;C=I;MIN=0</v>
      </c>
      <c r="E28" s="1" t="str">
        <f t="shared" si="219"/>
        <v>¤¤TVV__BU1__Produit2__TVV__Ville3__Vendeur3;B;C=I;MIN=0</v>
      </c>
      <c r="F28" s="1" t="str">
        <f t="shared" si="219"/>
        <v>¤¤TVV__BU1__Produit3__TVV__Ville3__Vendeur3;B;C=I;MIN=0</v>
      </c>
      <c r="G28" s="1" t="str">
        <f t="shared" si="219"/>
        <v>¤¤TVV__BU1__Produit4__TVV__Ville3__Vendeur3;B;C=I;MIN=0</v>
      </c>
      <c r="H28" s="1" t="str">
        <f t="shared" si="219"/>
        <v>¤¤TVV__BU1__Produit5__TVV__Ville3__Vendeur3;B;C=I;MIN=0</v>
      </c>
      <c r="I28" s="1" t="str">
        <f t="shared" si="219"/>
        <v>¤¤TVV__BU1__Produit6__TVV__Ville3__Vendeur3;B;C=I;MIN=0</v>
      </c>
      <c r="J28" s="1" t="str">
        <f t="shared" si="219"/>
        <v>¤¤TVV__BU1__Produit7__TVV__Ville3__Vendeur3;B;C=I;MIN=0</v>
      </c>
      <c r="K28" s="1" t="str">
        <f t="shared" si="219"/>
        <v>¤¤TVV__BU1__Produit8__TVV__Ville3__Vendeur3;B;C=I;MIN=0</v>
      </c>
      <c r="L28" s="1" t="str">
        <f t="shared" si="219"/>
        <v>¤¤TVV__BU1__Produit9__TVV__Ville3__Vendeur3;B;C=I;MIN=0</v>
      </c>
      <c r="M28" s="1" t="str">
        <f t="shared" si="219"/>
        <v>¤¤TVV__BU1__Produit10__TVV__Ville3__Vendeur3;B;C=I;MIN=0</v>
      </c>
      <c r="N28" s="9">
        <f t="shared" si="229"/>
        <v>0</v>
      </c>
      <c r="O28" s="1" t="str">
        <f t="shared" si="220"/>
        <v>¤¤TVV__BU2__Produit1__TVV__Ville3__Vendeur3;B;C=I;MIN=0</v>
      </c>
      <c r="P28" s="1" t="str">
        <f t="shared" si="220"/>
        <v>¤¤TVV__BU2__Produit2__TVV__Ville3__Vendeur3;B;C=I;MIN=0</v>
      </c>
      <c r="Q28" s="1" t="str">
        <f t="shared" si="220"/>
        <v>¤¤TVV__BU2__Produit3__TVV__Ville3__Vendeur3;B;C=I;MIN=0</v>
      </c>
      <c r="R28" s="1" t="str">
        <f t="shared" si="220"/>
        <v>¤¤TVV__BU2__Produit4__TVV__Ville3__Vendeur3;B;C=I;MIN=0</v>
      </c>
      <c r="S28" s="1" t="str">
        <f t="shared" si="220"/>
        <v>¤¤TVV__BU2__Produit5__TVV__Ville3__Vendeur3;B;C=I;MIN=0</v>
      </c>
      <c r="T28" s="1" t="str">
        <f t="shared" si="220"/>
        <v>¤¤TVV__BU2__Produit6__TVV__Ville3__Vendeur3;B;C=I;MIN=0</v>
      </c>
      <c r="U28" s="1" t="str">
        <f t="shared" si="220"/>
        <v>¤¤TVV__BU2__Produit7__TVV__Ville3__Vendeur3;B;C=I;MIN=0</v>
      </c>
      <c r="V28" s="1" t="str">
        <f t="shared" si="220"/>
        <v>¤¤TVV__BU2__Produit8__TVV__Ville3__Vendeur3;B;C=I;MIN=0</v>
      </c>
      <c r="W28" s="1" t="str">
        <f t="shared" si="220"/>
        <v>¤¤TVV__BU2__Produit9__TVV__Ville3__Vendeur3;B;C=I;MIN=0</v>
      </c>
      <c r="X28" s="1" t="str">
        <f t="shared" si="220"/>
        <v>¤¤TVV__BU2__Produit10__TVV__Ville3__Vendeur3;B;C=I;MIN=0</v>
      </c>
      <c r="Y28" s="9">
        <f t="shared" si="230"/>
        <v>0</v>
      </c>
      <c r="Z28" s="1" t="str">
        <f t="shared" si="221"/>
        <v>¤¤TVV__BU3__Produit1__TVV__Ville3__Vendeur3;B;C=I;MIN=0</v>
      </c>
      <c r="AA28" s="1" t="str">
        <f t="shared" si="221"/>
        <v>¤¤TVV__BU3__Produit2__TVV__Ville3__Vendeur3;B;C=I;MIN=0</v>
      </c>
      <c r="AB28" s="1" t="str">
        <f t="shared" si="221"/>
        <v>¤¤TVV__BU3__Produit3__TVV__Ville3__Vendeur3;B;C=I;MIN=0</v>
      </c>
      <c r="AC28" s="1" t="str">
        <f t="shared" si="221"/>
        <v>¤¤TVV__BU3__Produit4__TVV__Ville3__Vendeur3;B;C=I;MIN=0</v>
      </c>
      <c r="AD28" s="1" t="str">
        <f t="shared" si="221"/>
        <v>¤¤TVV__BU3__Produit5__TVV__Ville3__Vendeur3;B;C=I;MIN=0</v>
      </c>
      <c r="AE28" s="1" t="str">
        <f t="shared" si="221"/>
        <v>¤¤TVV__BU3__Produit6__TVV__Ville3__Vendeur3;B;C=I;MIN=0</v>
      </c>
      <c r="AF28" s="1" t="str">
        <f t="shared" si="221"/>
        <v>¤¤TVV__BU3__Produit7__TVV__Ville3__Vendeur3;B;C=I;MIN=0</v>
      </c>
      <c r="AG28" s="1" t="str">
        <f t="shared" si="221"/>
        <v>¤¤TVV__BU3__Produit8__TVV__Ville3__Vendeur3;B;C=I;MIN=0</v>
      </c>
      <c r="AH28" s="1" t="str">
        <f t="shared" si="221"/>
        <v>¤¤TVV__BU3__Produit9__TVV__Ville3__Vendeur3;B;C=I;MIN=0</v>
      </c>
      <c r="AI28" s="1" t="str">
        <f t="shared" si="221"/>
        <v>¤¤TVV__BU3__Produit10__TVV__Ville3__Vendeur3;B;C=I;MIN=0</v>
      </c>
      <c r="AJ28" s="9">
        <f t="shared" si="231"/>
        <v>0</v>
      </c>
      <c r="AK28" s="1" t="str">
        <f t="shared" si="222"/>
        <v>¤¤TVV__BU4__Produit1__TVV__Ville3__Vendeur3;B;C=I;MIN=0</v>
      </c>
      <c r="AL28" s="1" t="str">
        <f t="shared" si="222"/>
        <v>¤¤TVV__BU4__Produit2__TVV__Ville3__Vendeur3;B;C=I;MIN=0</v>
      </c>
      <c r="AM28" s="1" t="str">
        <f t="shared" si="222"/>
        <v>¤¤TVV__BU4__Produit3__TVV__Ville3__Vendeur3;B;C=I;MIN=0</v>
      </c>
      <c r="AN28" s="1" t="str">
        <f t="shared" si="222"/>
        <v>¤¤TVV__BU4__Produit4__TVV__Ville3__Vendeur3;B;C=I;MIN=0</v>
      </c>
      <c r="AO28" s="1" t="str">
        <f t="shared" si="222"/>
        <v>¤¤TVV__BU4__Produit5__TVV__Ville3__Vendeur3;B;C=I;MIN=0</v>
      </c>
      <c r="AP28" s="1" t="str">
        <f t="shared" si="222"/>
        <v>¤¤TVV__BU4__Produit6__TVV__Ville3__Vendeur3;B;C=I;MIN=0</v>
      </c>
      <c r="AQ28" s="1" t="str">
        <f t="shared" si="222"/>
        <v>¤¤TVV__BU4__Produit7__TVV__Ville3__Vendeur3;B;C=I;MIN=0</v>
      </c>
      <c r="AR28" s="1" t="str">
        <f t="shared" si="222"/>
        <v>¤¤TVV__BU4__Produit8__TVV__Ville3__Vendeur3;B;C=I;MIN=0</v>
      </c>
      <c r="AS28" s="1" t="str">
        <f t="shared" si="222"/>
        <v>¤¤TVV__BU4__Produit9__TVV__Ville3__Vendeur3;B;C=I;MIN=0</v>
      </c>
      <c r="AT28" s="1" t="str">
        <f t="shared" si="222"/>
        <v>¤¤TVV__BU4__Produit10__TVV__Ville3__Vendeur3;B;C=I;MIN=0</v>
      </c>
      <c r="AU28" s="9">
        <f t="shared" si="232"/>
        <v>0</v>
      </c>
      <c r="AV28" s="1" t="str">
        <f t="shared" si="223"/>
        <v>¤¤TVV__BU5__Produit1__TVV__Ville3__Vendeur3;B;C=I;MIN=0</v>
      </c>
      <c r="AW28" s="1" t="str">
        <f t="shared" si="223"/>
        <v>¤¤TVV__BU5__Produit2__TVV__Ville3__Vendeur3;B;C=I;MIN=0</v>
      </c>
      <c r="AX28" s="1" t="str">
        <f t="shared" si="223"/>
        <v>¤¤TVV__BU5__Produit3__TVV__Ville3__Vendeur3;B;C=I;MIN=0</v>
      </c>
      <c r="AY28" s="1" t="str">
        <f t="shared" si="223"/>
        <v>¤¤TVV__BU5__Produit4__TVV__Ville3__Vendeur3;B;C=I;MIN=0</v>
      </c>
      <c r="AZ28" s="1" t="str">
        <f t="shared" si="223"/>
        <v>¤¤TVV__BU5__Produit5__TVV__Ville3__Vendeur3;B;C=I;MIN=0</v>
      </c>
      <c r="BA28" s="1" t="str">
        <f t="shared" si="223"/>
        <v>¤¤TVV__BU5__Produit6__TVV__Ville3__Vendeur3;B;C=I;MIN=0</v>
      </c>
      <c r="BB28" s="1" t="str">
        <f t="shared" si="223"/>
        <v>¤¤TVV__BU5__Produit7__TVV__Ville3__Vendeur3;B;C=I;MIN=0</v>
      </c>
      <c r="BC28" s="1" t="str">
        <f t="shared" si="223"/>
        <v>¤¤TVV__BU5__Produit8__TVV__Ville3__Vendeur3;B;C=I;MIN=0</v>
      </c>
      <c r="BD28" s="1" t="str">
        <f t="shared" si="223"/>
        <v>¤¤TVV__BU5__Produit9__TVV__Ville3__Vendeur3;B;C=I;MIN=0</v>
      </c>
      <c r="BE28" s="1" t="str">
        <f t="shared" si="223"/>
        <v>¤¤TVV__BU5__Produit10__TVV__Ville3__Vendeur3;B;C=I;MIN=0</v>
      </c>
      <c r="BF28" s="9">
        <f t="shared" si="233"/>
        <v>0</v>
      </c>
      <c r="BG28" s="1" t="str">
        <f t="shared" si="224"/>
        <v>¤¤TVV__BU6__Produit1__TVV__Ville3__Vendeur3;B;C=I;MIN=0</v>
      </c>
      <c r="BH28" s="1" t="str">
        <f t="shared" si="224"/>
        <v>¤¤TVV__BU6__Produit2__TVV__Ville3__Vendeur3;B;C=I;MIN=0</v>
      </c>
      <c r="BI28" s="1" t="str">
        <f t="shared" si="224"/>
        <v>¤¤TVV__BU6__Produit3__TVV__Ville3__Vendeur3;B;C=I;MIN=0</v>
      </c>
      <c r="BJ28" s="1" t="str">
        <f t="shared" si="224"/>
        <v>¤¤TVV__BU6__Produit4__TVV__Ville3__Vendeur3;B;C=I;MIN=0</v>
      </c>
      <c r="BK28" s="1" t="str">
        <f t="shared" si="224"/>
        <v>¤¤TVV__BU6__Produit5__TVV__Ville3__Vendeur3;B;C=I;MIN=0</v>
      </c>
      <c r="BL28" s="1" t="str">
        <f t="shared" si="224"/>
        <v>¤¤TVV__BU6__Produit6__TVV__Ville3__Vendeur3;B;C=I;MIN=0</v>
      </c>
      <c r="BM28" s="1" t="str">
        <f t="shared" si="224"/>
        <v>¤¤TVV__BU6__Produit7__TVV__Ville3__Vendeur3;B;C=I;MIN=0</v>
      </c>
      <c r="BN28" s="1" t="str">
        <f t="shared" si="224"/>
        <v>¤¤TVV__BU6__Produit8__TVV__Ville3__Vendeur3;B;C=I;MIN=0</v>
      </c>
      <c r="BO28" s="1" t="str">
        <f t="shared" si="224"/>
        <v>¤¤TVV__BU6__Produit9__TVV__Ville3__Vendeur3;B;C=I;MIN=0</v>
      </c>
      <c r="BP28" s="1" t="str">
        <f t="shared" si="224"/>
        <v>¤¤TVV__BU6__Produit10__TVV__Ville3__Vendeur3;B;C=I;MIN=0</v>
      </c>
      <c r="BQ28" s="9">
        <f t="shared" si="234"/>
        <v>0</v>
      </c>
      <c r="BR28" s="1" t="str">
        <f t="shared" si="225"/>
        <v>¤¤TVV__BU7__Produit1__TVV__Ville3__Vendeur3;B;C=I;MIN=0</v>
      </c>
      <c r="BS28" s="1" t="str">
        <f t="shared" si="225"/>
        <v>¤¤TVV__BU7__Produit2__TVV__Ville3__Vendeur3;B;C=I;MIN=0</v>
      </c>
      <c r="BT28" s="1" t="str">
        <f t="shared" si="225"/>
        <v>¤¤TVV__BU7__Produit3__TVV__Ville3__Vendeur3;B;C=I;MIN=0</v>
      </c>
      <c r="BU28" s="1" t="str">
        <f t="shared" si="225"/>
        <v>¤¤TVV__BU7__Produit4__TVV__Ville3__Vendeur3;B;C=I;MIN=0</v>
      </c>
      <c r="BV28" s="1" t="str">
        <f t="shared" si="225"/>
        <v>¤¤TVV__BU7__Produit5__TVV__Ville3__Vendeur3;B;C=I;MIN=0</v>
      </c>
      <c r="BW28" s="1" t="str">
        <f t="shared" si="225"/>
        <v>¤¤TVV__BU7__Produit6__TVV__Ville3__Vendeur3;B;C=I;MIN=0</v>
      </c>
      <c r="BX28" s="1" t="str">
        <f t="shared" si="225"/>
        <v>¤¤TVV__BU7__Produit7__TVV__Ville3__Vendeur3;B;C=I;MIN=0</v>
      </c>
      <c r="BY28" s="1" t="str">
        <f t="shared" si="225"/>
        <v>¤¤TVV__BU7__Produit8__TVV__Ville3__Vendeur3;B;C=I;MIN=0</v>
      </c>
      <c r="BZ28" s="1" t="str">
        <f t="shared" si="225"/>
        <v>¤¤TVV__BU7__Produit9__TVV__Ville3__Vendeur3;B;C=I;MIN=0</v>
      </c>
      <c r="CA28" s="1" t="str">
        <f t="shared" si="225"/>
        <v>¤¤TVV__BU7__Produit10__TVV__Ville3__Vendeur3;B;C=I;MIN=0</v>
      </c>
      <c r="CB28" s="9">
        <f t="shared" si="235"/>
        <v>0</v>
      </c>
      <c r="CC28" s="1" t="str">
        <f t="shared" si="226"/>
        <v>¤¤TVV__BU8__Produit1__TVV__Ville3__Vendeur3;B;C=I;MIN=0</v>
      </c>
      <c r="CD28" s="1" t="str">
        <f t="shared" si="226"/>
        <v>¤¤TVV__BU8__Produit2__TVV__Ville3__Vendeur3;B;C=I;MIN=0</v>
      </c>
      <c r="CE28" s="1" t="str">
        <f t="shared" si="226"/>
        <v>¤¤TVV__BU8__Produit3__TVV__Ville3__Vendeur3;B;C=I;MIN=0</v>
      </c>
      <c r="CF28" s="1" t="str">
        <f t="shared" si="226"/>
        <v>¤¤TVV__BU8__Produit4__TVV__Ville3__Vendeur3;B;C=I;MIN=0</v>
      </c>
      <c r="CG28" s="1" t="str">
        <f t="shared" si="226"/>
        <v>¤¤TVV__BU8__Produit5__TVV__Ville3__Vendeur3;B;C=I;MIN=0</v>
      </c>
      <c r="CH28" s="1" t="str">
        <f t="shared" si="226"/>
        <v>¤¤TVV__BU8__Produit6__TVV__Ville3__Vendeur3;B;C=I;MIN=0</v>
      </c>
      <c r="CI28" s="1" t="str">
        <f t="shared" si="226"/>
        <v>¤¤TVV__BU8__Produit7__TVV__Ville3__Vendeur3;B;C=I;MIN=0</v>
      </c>
      <c r="CJ28" s="1" t="str">
        <f t="shared" si="226"/>
        <v>¤¤TVV__BU8__Produit8__TVV__Ville3__Vendeur3;B;C=I;MIN=0</v>
      </c>
      <c r="CK28" s="1" t="str">
        <f t="shared" si="226"/>
        <v>¤¤TVV__BU8__Produit9__TVV__Ville3__Vendeur3;B;C=I;MIN=0</v>
      </c>
      <c r="CL28" s="1" t="str">
        <f t="shared" si="226"/>
        <v>¤¤TVV__BU8__Produit10__TVV__Ville3__Vendeur3;B;C=I;MIN=0</v>
      </c>
      <c r="CM28" s="9">
        <f t="shared" si="236"/>
        <v>0</v>
      </c>
      <c r="CN28" s="1" t="str">
        <f t="shared" si="227"/>
        <v>¤¤TVV__BU9__Produit1__TVV__Ville3__Vendeur3;B;C=I;MIN=0</v>
      </c>
      <c r="CO28" s="1" t="str">
        <f t="shared" si="227"/>
        <v>¤¤TVV__BU9__Produit2__TVV__Ville3__Vendeur3;B;C=I;MIN=0</v>
      </c>
      <c r="CP28" s="1" t="str">
        <f t="shared" si="227"/>
        <v>¤¤TVV__BU9__Produit3__TVV__Ville3__Vendeur3;B;C=I;MIN=0</v>
      </c>
      <c r="CQ28" s="1" t="str">
        <f t="shared" si="227"/>
        <v>¤¤TVV__BU9__Produit4__TVV__Ville3__Vendeur3;B;C=I;MIN=0</v>
      </c>
      <c r="CR28" s="1" t="str">
        <f t="shared" si="227"/>
        <v>¤¤TVV__BU9__Produit5__TVV__Ville3__Vendeur3;B;C=I;MIN=0</v>
      </c>
      <c r="CS28" s="1" t="str">
        <f t="shared" si="227"/>
        <v>¤¤TVV__BU9__Produit6__TVV__Ville3__Vendeur3;B;C=I;MIN=0</v>
      </c>
      <c r="CT28" s="1" t="str">
        <f t="shared" si="227"/>
        <v>¤¤TVV__BU9__Produit7__TVV__Ville3__Vendeur3;B;C=I;MIN=0</v>
      </c>
      <c r="CU28" s="1" t="str">
        <f t="shared" si="227"/>
        <v>¤¤TVV__BU9__Produit8__TVV__Ville3__Vendeur3;B;C=I;MIN=0</v>
      </c>
      <c r="CV28" s="1" t="str">
        <f t="shared" si="227"/>
        <v>¤¤TVV__BU9__Produit9__TVV__Ville3__Vendeur3;B;C=I;MIN=0</v>
      </c>
      <c r="CW28" s="1" t="str">
        <f t="shared" si="227"/>
        <v>¤¤TVV__BU9__Produit10__TVV__Ville3__Vendeur3;B;C=I;MIN=0</v>
      </c>
      <c r="CX28" s="9">
        <f t="shared" si="237"/>
        <v>0</v>
      </c>
      <c r="CY28" s="1" t="str">
        <f t="shared" si="228"/>
        <v>¤¤TVV__BU10__Produit1__TVV__Ville3__Vendeur3;B;C=I;MIN=0</v>
      </c>
      <c r="CZ28" s="1" t="str">
        <f t="shared" si="228"/>
        <v>¤¤TVV__BU10__Produit2__TVV__Ville3__Vendeur3;B;C=I;MIN=0</v>
      </c>
      <c r="DA28" s="1" t="str">
        <f t="shared" si="228"/>
        <v>¤¤TVV__BU10__Produit3__TVV__Ville3__Vendeur3;B;C=I;MIN=0</v>
      </c>
      <c r="DB28" s="1" t="str">
        <f t="shared" si="228"/>
        <v>¤¤TVV__BU10__Produit4__TVV__Ville3__Vendeur3;B;C=I;MIN=0</v>
      </c>
      <c r="DC28" s="1" t="str">
        <f t="shared" si="228"/>
        <v>¤¤TVV__BU10__Produit5__TVV__Ville3__Vendeur3;B;C=I;MIN=0</v>
      </c>
      <c r="DD28" s="1" t="str">
        <f t="shared" si="228"/>
        <v>¤¤TVV__BU10__Produit6__TVV__Ville3__Vendeur3;B;C=I;MIN=0</v>
      </c>
      <c r="DE28" s="1" t="str">
        <f t="shared" si="228"/>
        <v>¤¤TVV__BU10__Produit7__TVV__Ville3__Vendeur3;B;C=I;MIN=0</v>
      </c>
      <c r="DF28" s="1" t="str">
        <f t="shared" si="228"/>
        <v>¤¤TVV__BU10__Produit8__TVV__Ville3__Vendeur3;B;C=I;MIN=0</v>
      </c>
      <c r="DG28" s="1" t="str">
        <f t="shared" si="228"/>
        <v>¤¤TVV__BU10__Produit9__TVV__Ville3__Vendeur3;B;C=I;MIN=0</v>
      </c>
      <c r="DH28" s="1" t="str">
        <f t="shared" si="228"/>
        <v>¤¤TVV__BU10__Produit10__TVV__Ville3__Vendeur3;B;C=I;MIN=0</v>
      </c>
      <c r="DI28" s="9">
        <f t="shared" si="238"/>
        <v>0</v>
      </c>
      <c r="DK28" t="e">
        <f t="shared" ca="1" si="31"/>
        <v>#NAME?</v>
      </c>
      <c r="DL28" t="b">
        <f>NOT(OR(IF(IFERROR(INDEX(B$4:B28,1,MATCH(DO28,DO$4:DO28,0))&lt;&gt;"",TRUE),OR(D148=1,C27&lt;&gt;""),FALSE),IF(DM28=1,FALSE,OR(B28&lt;&gt;"",C28&lt;&gt;"")),AND(DN28=1,IFERROR(INDEX(B$4:B28,1,MATCH(DO28-1,DO$4:DO28,0))&lt;&gt;"",DO28=1))))</f>
        <v>0</v>
      </c>
      <c r="DM28" s="8">
        <v>0</v>
      </c>
      <c r="DN28">
        <v>0</v>
      </c>
      <c r="DO28">
        <f>SUM(DN$4:DN28)</f>
        <v>3</v>
      </c>
      <c r="DQ28" s="7" t="str">
        <f t="shared" si="32"/>
        <v>TVV__Ville3</v>
      </c>
      <c r="DR28" t="s">
        <v>58</v>
      </c>
      <c r="DS28" s="7" t="str">
        <f t="shared" si="33"/>
        <v>TVV__Ville3__Vendeur3</v>
      </c>
    </row>
    <row r="29" spans="2:123" x14ac:dyDescent="0.3">
      <c r="B29" s="2"/>
      <c r="C29" s="1" t="str">
        <f t="shared" si="218"/>
        <v>¤¤TVV__Ville3__Vendeur4__Vendeur;B;TFMT</v>
      </c>
      <c r="D29" s="1" t="str">
        <f t="shared" si="219"/>
        <v>¤¤TVV__BU1__Produit1__TVV__Ville3__Vendeur4;B;C=I;MIN=0</v>
      </c>
      <c r="E29" s="1" t="str">
        <f t="shared" si="219"/>
        <v>¤¤TVV__BU1__Produit2__TVV__Ville3__Vendeur4;B;C=I;MIN=0</v>
      </c>
      <c r="F29" s="1" t="str">
        <f t="shared" si="219"/>
        <v>¤¤TVV__BU1__Produit3__TVV__Ville3__Vendeur4;B;C=I;MIN=0</v>
      </c>
      <c r="G29" s="1" t="str">
        <f t="shared" si="219"/>
        <v>¤¤TVV__BU1__Produit4__TVV__Ville3__Vendeur4;B;C=I;MIN=0</v>
      </c>
      <c r="H29" s="1" t="str">
        <f t="shared" si="219"/>
        <v>¤¤TVV__BU1__Produit5__TVV__Ville3__Vendeur4;B;C=I;MIN=0</v>
      </c>
      <c r="I29" s="1" t="str">
        <f t="shared" si="219"/>
        <v>¤¤TVV__BU1__Produit6__TVV__Ville3__Vendeur4;B;C=I;MIN=0</v>
      </c>
      <c r="J29" s="1" t="str">
        <f t="shared" si="219"/>
        <v>¤¤TVV__BU1__Produit7__TVV__Ville3__Vendeur4;B;C=I;MIN=0</v>
      </c>
      <c r="K29" s="1" t="str">
        <f t="shared" si="219"/>
        <v>¤¤TVV__BU1__Produit8__TVV__Ville3__Vendeur4;B;C=I;MIN=0</v>
      </c>
      <c r="L29" s="1" t="str">
        <f t="shared" si="219"/>
        <v>¤¤TVV__BU1__Produit9__TVV__Ville3__Vendeur4;B;C=I;MIN=0</v>
      </c>
      <c r="M29" s="1" t="str">
        <f t="shared" si="219"/>
        <v>¤¤TVV__BU1__Produit10__TVV__Ville3__Vendeur4;B;C=I;MIN=0</v>
      </c>
      <c r="N29" s="9">
        <f t="shared" si="229"/>
        <v>0</v>
      </c>
      <c r="O29" s="1" t="str">
        <f t="shared" si="220"/>
        <v>¤¤TVV__BU2__Produit1__TVV__Ville3__Vendeur4;B;C=I;MIN=0</v>
      </c>
      <c r="P29" s="1" t="str">
        <f t="shared" si="220"/>
        <v>¤¤TVV__BU2__Produit2__TVV__Ville3__Vendeur4;B;C=I;MIN=0</v>
      </c>
      <c r="Q29" s="1" t="str">
        <f t="shared" si="220"/>
        <v>¤¤TVV__BU2__Produit3__TVV__Ville3__Vendeur4;B;C=I;MIN=0</v>
      </c>
      <c r="R29" s="1" t="str">
        <f t="shared" si="220"/>
        <v>¤¤TVV__BU2__Produit4__TVV__Ville3__Vendeur4;B;C=I;MIN=0</v>
      </c>
      <c r="S29" s="1" t="str">
        <f t="shared" si="220"/>
        <v>¤¤TVV__BU2__Produit5__TVV__Ville3__Vendeur4;B;C=I;MIN=0</v>
      </c>
      <c r="T29" s="1" t="str">
        <f t="shared" si="220"/>
        <v>¤¤TVV__BU2__Produit6__TVV__Ville3__Vendeur4;B;C=I;MIN=0</v>
      </c>
      <c r="U29" s="1" t="str">
        <f t="shared" si="220"/>
        <v>¤¤TVV__BU2__Produit7__TVV__Ville3__Vendeur4;B;C=I;MIN=0</v>
      </c>
      <c r="V29" s="1" t="str">
        <f t="shared" si="220"/>
        <v>¤¤TVV__BU2__Produit8__TVV__Ville3__Vendeur4;B;C=I;MIN=0</v>
      </c>
      <c r="W29" s="1" t="str">
        <f t="shared" si="220"/>
        <v>¤¤TVV__BU2__Produit9__TVV__Ville3__Vendeur4;B;C=I;MIN=0</v>
      </c>
      <c r="X29" s="1" t="str">
        <f t="shared" si="220"/>
        <v>¤¤TVV__BU2__Produit10__TVV__Ville3__Vendeur4;B;C=I;MIN=0</v>
      </c>
      <c r="Y29" s="9">
        <f t="shared" si="230"/>
        <v>0</v>
      </c>
      <c r="Z29" s="1" t="str">
        <f t="shared" si="221"/>
        <v>¤¤TVV__BU3__Produit1__TVV__Ville3__Vendeur4;B;C=I;MIN=0</v>
      </c>
      <c r="AA29" s="1" t="str">
        <f t="shared" si="221"/>
        <v>¤¤TVV__BU3__Produit2__TVV__Ville3__Vendeur4;B;C=I;MIN=0</v>
      </c>
      <c r="AB29" s="1" t="str">
        <f t="shared" si="221"/>
        <v>¤¤TVV__BU3__Produit3__TVV__Ville3__Vendeur4;B;C=I;MIN=0</v>
      </c>
      <c r="AC29" s="1" t="str">
        <f t="shared" si="221"/>
        <v>¤¤TVV__BU3__Produit4__TVV__Ville3__Vendeur4;B;C=I;MIN=0</v>
      </c>
      <c r="AD29" s="1" t="str">
        <f t="shared" si="221"/>
        <v>¤¤TVV__BU3__Produit5__TVV__Ville3__Vendeur4;B;C=I;MIN=0</v>
      </c>
      <c r="AE29" s="1" t="str">
        <f t="shared" si="221"/>
        <v>¤¤TVV__BU3__Produit6__TVV__Ville3__Vendeur4;B;C=I;MIN=0</v>
      </c>
      <c r="AF29" s="1" t="str">
        <f t="shared" si="221"/>
        <v>¤¤TVV__BU3__Produit7__TVV__Ville3__Vendeur4;B;C=I;MIN=0</v>
      </c>
      <c r="AG29" s="1" t="str">
        <f t="shared" si="221"/>
        <v>¤¤TVV__BU3__Produit8__TVV__Ville3__Vendeur4;B;C=I;MIN=0</v>
      </c>
      <c r="AH29" s="1" t="str">
        <f t="shared" si="221"/>
        <v>¤¤TVV__BU3__Produit9__TVV__Ville3__Vendeur4;B;C=I;MIN=0</v>
      </c>
      <c r="AI29" s="1" t="str">
        <f t="shared" si="221"/>
        <v>¤¤TVV__BU3__Produit10__TVV__Ville3__Vendeur4;B;C=I;MIN=0</v>
      </c>
      <c r="AJ29" s="9">
        <f t="shared" si="231"/>
        <v>0</v>
      </c>
      <c r="AK29" s="1" t="str">
        <f t="shared" si="222"/>
        <v>¤¤TVV__BU4__Produit1__TVV__Ville3__Vendeur4;B;C=I;MIN=0</v>
      </c>
      <c r="AL29" s="1" t="str">
        <f t="shared" si="222"/>
        <v>¤¤TVV__BU4__Produit2__TVV__Ville3__Vendeur4;B;C=I;MIN=0</v>
      </c>
      <c r="AM29" s="1" t="str">
        <f t="shared" si="222"/>
        <v>¤¤TVV__BU4__Produit3__TVV__Ville3__Vendeur4;B;C=I;MIN=0</v>
      </c>
      <c r="AN29" s="1" t="str">
        <f t="shared" si="222"/>
        <v>¤¤TVV__BU4__Produit4__TVV__Ville3__Vendeur4;B;C=I;MIN=0</v>
      </c>
      <c r="AO29" s="1" t="str">
        <f t="shared" si="222"/>
        <v>¤¤TVV__BU4__Produit5__TVV__Ville3__Vendeur4;B;C=I;MIN=0</v>
      </c>
      <c r="AP29" s="1" t="str">
        <f t="shared" si="222"/>
        <v>¤¤TVV__BU4__Produit6__TVV__Ville3__Vendeur4;B;C=I;MIN=0</v>
      </c>
      <c r="AQ29" s="1" t="str">
        <f t="shared" si="222"/>
        <v>¤¤TVV__BU4__Produit7__TVV__Ville3__Vendeur4;B;C=I;MIN=0</v>
      </c>
      <c r="AR29" s="1" t="str">
        <f t="shared" si="222"/>
        <v>¤¤TVV__BU4__Produit8__TVV__Ville3__Vendeur4;B;C=I;MIN=0</v>
      </c>
      <c r="AS29" s="1" t="str">
        <f t="shared" si="222"/>
        <v>¤¤TVV__BU4__Produit9__TVV__Ville3__Vendeur4;B;C=I;MIN=0</v>
      </c>
      <c r="AT29" s="1" t="str">
        <f t="shared" si="222"/>
        <v>¤¤TVV__BU4__Produit10__TVV__Ville3__Vendeur4;B;C=I;MIN=0</v>
      </c>
      <c r="AU29" s="9">
        <f t="shared" si="232"/>
        <v>0</v>
      </c>
      <c r="AV29" s="1" t="str">
        <f t="shared" si="223"/>
        <v>¤¤TVV__BU5__Produit1__TVV__Ville3__Vendeur4;B;C=I;MIN=0</v>
      </c>
      <c r="AW29" s="1" t="str">
        <f t="shared" si="223"/>
        <v>¤¤TVV__BU5__Produit2__TVV__Ville3__Vendeur4;B;C=I;MIN=0</v>
      </c>
      <c r="AX29" s="1" t="str">
        <f t="shared" si="223"/>
        <v>¤¤TVV__BU5__Produit3__TVV__Ville3__Vendeur4;B;C=I;MIN=0</v>
      </c>
      <c r="AY29" s="1" t="str">
        <f t="shared" si="223"/>
        <v>¤¤TVV__BU5__Produit4__TVV__Ville3__Vendeur4;B;C=I;MIN=0</v>
      </c>
      <c r="AZ29" s="1" t="str">
        <f t="shared" si="223"/>
        <v>¤¤TVV__BU5__Produit5__TVV__Ville3__Vendeur4;B;C=I;MIN=0</v>
      </c>
      <c r="BA29" s="1" t="str">
        <f t="shared" si="223"/>
        <v>¤¤TVV__BU5__Produit6__TVV__Ville3__Vendeur4;B;C=I;MIN=0</v>
      </c>
      <c r="BB29" s="1" t="str">
        <f t="shared" si="223"/>
        <v>¤¤TVV__BU5__Produit7__TVV__Ville3__Vendeur4;B;C=I;MIN=0</v>
      </c>
      <c r="BC29" s="1" t="str">
        <f t="shared" si="223"/>
        <v>¤¤TVV__BU5__Produit8__TVV__Ville3__Vendeur4;B;C=I;MIN=0</v>
      </c>
      <c r="BD29" s="1" t="str">
        <f t="shared" si="223"/>
        <v>¤¤TVV__BU5__Produit9__TVV__Ville3__Vendeur4;B;C=I;MIN=0</v>
      </c>
      <c r="BE29" s="1" t="str">
        <f t="shared" si="223"/>
        <v>¤¤TVV__BU5__Produit10__TVV__Ville3__Vendeur4;B;C=I;MIN=0</v>
      </c>
      <c r="BF29" s="9">
        <f t="shared" si="233"/>
        <v>0</v>
      </c>
      <c r="BG29" s="1" t="str">
        <f t="shared" si="224"/>
        <v>¤¤TVV__BU6__Produit1__TVV__Ville3__Vendeur4;B;C=I;MIN=0</v>
      </c>
      <c r="BH29" s="1" t="str">
        <f t="shared" si="224"/>
        <v>¤¤TVV__BU6__Produit2__TVV__Ville3__Vendeur4;B;C=I;MIN=0</v>
      </c>
      <c r="BI29" s="1" t="str">
        <f t="shared" si="224"/>
        <v>¤¤TVV__BU6__Produit3__TVV__Ville3__Vendeur4;B;C=I;MIN=0</v>
      </c>
      <c r="BJ29" s="1" t="str">
        <f t="shared" si="224"/>
        <v>¤¤TVV__BU6__Produit4__TVV__Ville3__Vendeur4;B;C=I;MIN=0</v>
      </c>
      <c r="BK29" s="1" t="str">
        <f t="shared" si="224"/>
        <v>¤¤TVV__BU6__Produit5__TVV__Ville3__Vendeur4;B;C=I;MIN=0</v>
      </c>
      <c r="BL29" s="1" t="str">
        <f t="shared" si="224"/>
        <v>¤¤TVV__BU6__Produit6__TVV__Ville3__Vendeur4;B;C=I;MIN=0</v>
      </c>
      <c r="BM29" s="1" t="str">
        <f t="shared" si="224"/>
        <v>¤¤TVV__BU6__Produit7__TVV__Ville3__Vendeur4;B;C=I;MIN=0</v>
      </c>
      <c r="BN29" s="1" t="str">
        <f t="shared" si="224"/>
        <v>¤¤TVV__BU6__Produit8__TVV__Ville3__Vendeur4;B;C=I;MIN=0</v>
      </c>
      <c r="BO29" s="1" t="str">
        <f t="shared" si="224"/>
        <v>¤¤TVV__BU6__Produit9__TVV__Ville3__Vendeur4;B;C=I;MIN=0</v>
      </c>
      <c r="BP29" s="1" t="str">
        <f t="shared" si="224"/>
        <v>¤¤TVV__BU6__Produit10__TVV__Ville3__Vendeur4;B;C=I;MIN=0</v>
      </c>
      <c r="BQ29" s="9">
        <f t="shared" si="234"/>
        <v>0</v>
      </c>
      <c r="BR29" s="1" t="str">
        <f t="shared" si="225"/>
        <v>¤¤TVV__BU7__Produit1__TVV__Ville3__Vendeur4;B;C=I;MIN=0</v>
      </c>
      <c r="BS29" s="1" t="str">
        <f t="shared" si="225"/>
        <v>¤¤TVV__BU7__Produit2__TVV__Ville3__Vendeur4;B;C=I;MIN=0</v>
      </c>
      <c r="BT29" s="1" t="str">
        <f t="shared" si="225"/>
        <v>¤¤TVV__BU7__Produit3__TVV__Ville3__Vendeur4;B;C=I;MIN=0</v>
      </c>
      <c r="BU29" s="1" t="str">
        <f t="shared" si="225"/>
        <v>¤¤TVV__BU7__Produit4__TVV__Ville3__Vendeur4;B;C=I;MIN=0</v>
      </c>
      <c r="BV29" s="1" t="str">
        <f t="shared" si="225"/>
        <v>¤¤TVV__BU7__Produit5__TVV__Ville3__Vendeur4;B;C=I;MIN=0</v>
      </c>
      <c r="BW29" s="1" t="str">
        <f t="shared" si="225"/>
        <v>¤¤TVV__BU7__Produit6__TVV__Ville3__Vendeur4;B;C=I;MIN=0</v>
      </c>
      <c r="BX29" s="1" t="str">
        <f t="shared" si="225"/>
        <v>¤¤TVV__BU7__Produit7__TVV__Ville3__Vendeur4;B;C=I;MIN=0</v>
      </c>
      <c r="BY29" s="1" t="str">
        <f t="shared" si="225"/>
        <v>¤¤TVV__BU7__Produit8__TVV__Ville3__Vendeur4;B;C=I;MIN=0</v>
      </c>
      <c r="BZ29" s="1" t="str">
        <f t="shared" si="225"/>
        <v>¤¤TVV__BU7__Produit9__TVV__Ville3__Vendeur4;B;C=I;MIN=0</v>
      </c>
      <c r="CA29" s="1" t="str">
        <f t="shared" si="225"/>
        <v>¤¤TVV__BU7__Produit10__TVV__Ville3__Vendeur4;B;C=I;MIN=0</v>
      </c>
      <c r="CB29" s="9">
        <f t="shared" si="235"/>
        <v>0</v>
      </c>
      <c r="CC29" s="1" t="str">
        <f t="shared" si="226"/>
        <v>¤¤TVV__BU8__Produit1__TVV__Ville3__Vendeur4;B;C=I;MIN=0</v>
      </c>
      <c r="CD29" s="1" t="str">
        <f t="shared" si="226"/>
        <v>¤¤TVV__BU8__Produit2__TVV__Ville3__Vendeur4;B;C=I;MIN=0</v>
      </c>
      <c r="CE29" s="1" t="str">
        <f t="shared" si="226"/>
        <v>¤¤TVV__BU8__Produit3__TVV__Ville3__Vendeur4;B;C=I;MIN=0</v>
      </c>
      <c r="CF29" s="1" t="str">
        <f t="shared" si="226"/>
        <v>¤¤TVV__BU8__Produit4__TVV__Ville3__Vendeur4;B;C=I;MIN=0</v>
      </c>
      <c r="CG29" s="1" t="str">
        <f t="shared" si="226"/>
        <v>¤¤TVV__BU8__Produit5__TVV__Ville3__Vendeur4;B;C=I;MIN=0</v>
      </c>
      <c r="CH29" s="1" t="str">
        <f t="shared" si="226"/>
        <v>¤¤TVV__BU8__Produit6__TVV__Ville3__Vendeur4;B;C=I;MIN=0</v>
      </c>
      <c r="CI29" s="1" t="str">
        <f t="shared" si="226"/>
        <v>¤¤TVV__BU8__Produit7__TVV__Ville3__Vendeur4;B;C=I;MIN=0</v>
      </c>
      <c r="CJ29" s="1" t="str">
        <f t="shared" si="226"/>
        <v>¤¤TVV__BU8__Produit8__TVV__Ville3__Vendeur4;B;C=I;MIN=0</v>
      </c>
      <c r="CK29" s="1" t="str">
        <f t="shared" si="226"/>
        <v>¤¤TVV__BU8__Produit9__TVV__Ville3__Vendeur4;B;C=I;MIN=0</v>
      </c>
      <c r="CL29" s="1" t="str">
        <f t="shared" si="226"/>
        <v>¤¤TVV__BU8__Produit10__TVV__Ville3__Vendeur4;B;C=I;MIN=0</v>
      </c>
      <c r="CM29" s="9">
        <f t="shared" si="236"/>
        <v>0</v>
      </c>
      <c r="CN29" s="1" t="str">
        <f t="shared" si="227"/>
        <v>¤¤TVV__BU9__Produit1__TVV__Ville3__Vendeur4;B;C=I;MIN=0</v>
      </c>
      <c r="CO29" s="1" t="str">
        <f t="shared" si="227"/>
        <v>¤¤TVV__BU9__Produit2__TVV__Ville3__Vendeur4;B;C=I;MIN=0</v>
      </c>
      <c r="CP29" s="1" t="str">
        <f t="shared" si="227"/>
        <v>¤¤TVV__BU9__Produit3__TVV__Ville3__Vendeur4;B;C=I;MIN=0</v>
      </c>
      <c r="CQ29" s="1" t="str">
        <f t="shared" si="227"/>
        <v>¤¤TVV__BU9__Produit4__TVV__Ville3__Vendeur4;B;C=I;MIN=0</v>
      </c>
      <c r="CR29" s="1" t="str">
        <f t="shared" si="227"/>
        <v>¤¤TVV__BU9__Produit5__TVV__Ville3__Vendeur4;B;C=I;MIN=0</v>
      </c>
      <c r="CS29" s="1" t="str">
        <f t="shared" si="227"/>
        <v>¤¤TVV__BU9__Produit6__TVV__Ville3__Vendeur4;B;C=I;MIN=0</v>
      </c>
      <c r="CT29" s="1" t="str">
        <f t="shared" si="227"/>
        <v>¤¤TVV__BU9__Produit7__TVV__Ville3__Vendeur4;B;C=I;MIN=0</v>
      </c>
      <c r="CU29" s="1" t="str">
        <f t="shared" si="227"/>
        <v>¤¤TVV__BU9__Produit8__TVV__Ville3__Vendeur4;B;C=I;MIN=0</v>
      </c>
      <c r="CV29" s="1" t="str">
        <f t="shared" si="227"/>
        <v>¤¤TVV__BU9__Produit9__TVV__Ville3__Vendeur4;B;C=I;MIN=0</v>
      </c>
      <c r="CW29" s="1" t="str">
        <f t="shared" si="227"/>
        <v>¤¤TVV__BU9__Produit10__TVV__Ville3__Vendeur4;B;C=I;MIN=0</v>
      </c>
      <c r="CX29" s="9">
        <f t="shared" si="237"/>
        <v>0</v>
      </c>
      <c r="CY29" s="1" t="str">
        <f t="shared" si="228"/>
        <v>¤¤TVV__BU10__Produit1__TVV__Ville3__Vendeur4;B;C=I;MIN=0</v>
      </c>
      <c r="CZ29" s="1" t="str">
        <f t="shared" si="228"/>
        <v>¤¤TVV__BU10__Produit2__TVV__Ville3__Vendeur4;B;C=I;MIN=0</v>
      </c>
      <c r="DA29" s="1" t="str">
        <f t="shared" si="228"/>
        <v>¤¤TVV__BU10__Produit3__TVV__Ville3__Vendeur4;B;C=I;MIN=0</v>
      </c>
      <c r="DB29" s="1" t="str">
        <f t="shared" si="228"/>
        <v>¤¤TVV__BU10__Produit4__TVV__Ville3__Vendeur4;B;C=I;MIN=0</v>
      </c>
      <c r="DC29" s="1" t="str">
        <f t="shared" si="228"/>
        <v>¤¤TVV__BU10__Produit5__TVV__Ville3__Vendeur4;B;C=I;MIN=0</v>
      </c>
      <c r="DD29" s="1" t="str">
        <f t="shared" si="228"/>
        <v>¤¤TVV__BU10__Produit6__TVV__Ville3__Vendeur4;B;C=I;MIN=0</v>
      </c>
      <c r="DE29" s="1" t="str">
        <f t="shared" si="228"/>
        <v>¤¤TVV__BU10__Produit7__TVV__Ville3__Vendeur4;B;C=I;MIN=0</v>
      </c>
      <c r="DF29" s="1" t="str">
        <f t="shared" si="228"/>
        <v>¤¤TVV__BU10__Produit8__TVV__Ville3__Vendeur4;B;C=I;MIN=0</v>
      </c>
      <c r="DG29" s="1" t="str">
        <f t="shared" si="228"/>
        <v>¤¤TVV__BU10__Produit9__TVV__Ville3__Vendeur4;B;C=I;MIN=0</v>
      </c>
      <c r="DH29" s="1" t="str">
        <f t="shared" si="228"/>
        <v>¤¤TVV__BU10__Produit10__TVV__Ville3__Vendeur4;B;C=I;MIN=0</v>
      </c>
      <c r="DI29" s="9">
        <f t="shared" si="238"/>
        <v>0</v>
      </c>
      <c r="DK29" t="e">
        <f t="shared" ca="1" si="31"/>
        <v>#NAME?</v>
      </c>
      <c r="DL29" t="b">
        <f>NOT(OR(IF(IFERROR(INDEX(B$4:B29,1,MATCH(DO29,DO$4:DO29,0))&lt;&gt;"",TRUE),OR(D149=1,C28&lt;&gt;""),FALSE),IF(DM29=1,FALSE,OR(B29&lt;&gt;"",C29&lt;&gt;"")),AND(DN29=1,IFERROR(INDEX(B$4:B29,1,MATCH(DO29-1,DO$4:DO29,0))&lt;&gt;"",DO29=1))))</f>
        <v>0</v>
      </c>
      <c r="DM29" s="8">
        <v>0</v>
      </c>
      <c r="DN29">
        <v>0</v>
      </c>
      <c r="DO29">
        <f>SUM(DN$4:DN29)</f>
        <v>3</v>
      </c>
      <c r="DQ29" s="7" t="str">
        <f t="shared" si="32"/>
        <v>TVV__Ville3</v>
      </c>
      <c r="DR29" t="s">
        <v>59</v>
      </c>
      <c r="DS29" s="7" t="str">
        <f t="shared" si="33"/>
        <v>TVV__Ville3__Vendeur4</v>
      </c>
    </row>
    <row r="30" spans="2:123" x14ac:dyDescent="0.3">
      <c r="B30" s="2"/>
      <c r="C30" s="1" t="str">
        <f t="shared" si="218"/>
        <v>¤¤TVV__Ville3__Vendeur5__Vendeur;B;TFMT</v>
      </c>
      <c r="D30" s="1" t="str">
        <f t="shared" si="219"/>
        <v>¤¤TVV__BU1__Produit1__TVV__Ville3__Vendeur5;B;C=I;MIN=0</v>
      </c>
      <c r="E30" s="1" t="str">
        <f t="shared" si="219"/>
        <v>¤¤TVV__BU1__Produit2__TVV__Ville3__Vendeur5;B;C=I;MIN=0</v>
      </c>
      <c r="F30" s="1" t="str">
        <f t="shared" si="219"/>
        <v>¤¤TVV__BU1__Produit3__TVV__Ville3__Vendeur5;B;C=I;MIN=0</v>
      </c>
      <c r="G30" s="1" t="str">
        <f t="shared" si="219"/>
        <v>¤¤TVV__BU1__Produit4__TVV__Ville3__Vendeur5;B;C=I;MIN=0</v>
      </c>
      <c r="H30" s="1" t="str">
        <f t="shared" si="219"/>
        <v>¤¤TVV__BU1__Produit5__TVV__Ville3__Vendeur5;B;C=I;MIN=0</v>
      </c>
      <c r="I30" s="1" t="str">
        <f t="shared" si="219"/>
        <v>¤¤TVV__BU1__Produit6__TVV__Ville3__Vendeur5;B;C=I;MIN=0</v>
      </c>
      <c r="J30" s="1" t="str">
        <f t="shared" si="219"/>
        <v>¤¤TVV__BU1__Produit7__TVV__Ville3__Vendeur5;B;C=I;MIN=0</v>
      </c>
      <c r="K30" s="1" t="str">
        <f t="shared" si="219"/>
        <v>¤¤TVV__BU1__Produit8__TVV__Ville3__Vendeur5;B;C=I;MIN=0</v>
      </c>
      <c r="L30" s="1" t="str">
        <f t="shared" si="219"/>
        <v>¤¤TVV__BU1__Produit9__TVV__Ville3__Vendeur5;B;C=I;MIN=0</v>
      </c>
      <c r="M30" s="1" t="str">
        <f t="shared" si="219"/>
        <v>¤¤TVV__BU1__Produit10__TVV__Ville3__Vendeur5;B;C=I;MIN=0</v>
      </c>
      <c r="N30" s="9">
        <f t="shared" si="229"/>
        <v>0</v>
      </c>
      <c r="O30" s="1" t="str">
        <f t="shared" si="220"/>
        <v>¤¤TVV__BU2__Produit1__TVV__Ville3__Vendeur5;B;C=I;MIN=0</v>
      </c>
      <c r="P30" s="1" t="str">
        <f t="shared" si="220"/>
        <v>¤¤TVV__BU2__Produit2__TVV__Ville3__Vendeur5;B;C=I;MIN=0</v>
      </c>
      <c r="Q30" s="1" t="str">
        <f t="shared" si="220"/>
        <v>¤¤TVV__BU2__Produit3__TVV__Ville3__Vendeur5;B;C=I;MIN=0</v>
      </c>
      <c r="R30" s="1" t="str">
        <f t="shared" si="220"/>
        <v>¤¤TVV__BU2__Produit4__TVV__Ville3__Vendeur5;B;C=I;MIN=0</v>
      </c>
      <c r="S30" s="1" t="str">
        <f t="shared" si="220"/>
        <v>¤¤TVV__BU2__Produit5__TVV__Ville3__Vendeur5;B;C=I;MIN=0</v>
      </c>
      <c r="T30" s="1" t="str">
        <f t="shared" si="220"/>
        <v>¤¤TVV__BU2__Produit6__TVV__Ville3__Vendeur5;B;C=I;MIN=0</v>
      </c>
      <c r="U30" s="1" t="str">
        <f t="shared" si="220"/>
        <v>¤¤TVV__BU2__Produit7__TVV__Ville3__Vendeur5;B;C=I;MIN=0</v>
      </c>
      <c r="V30" s="1" t="str">
        <f t="shared" si="220"/>
        <v>¤¤TVV__BU2__Produit8__TVV__Ville3__Vendeur5;B;C=I;MIN=0</v>
      </c>
      <c r="W30" s="1" t="str">
        <f t="shared" si="220"/>
        <v>¤¤TVV__BU2__Produit9__TVV__Ville3__Vendeur5;B;C=I;MIN=0</v>
      </c>
      <c r="X30" s="1" t="str">
        <f t="shared" si="220"/>
        <v>¤¤TVV__BU2__Produit10__TVV__Ville3__Vendeur5;B;C=I;MIN=0</v>
      </c>
      <c r="Y30" s="9">
        <f t="shared" si="230"/>
        <v>0</v>
      </c>
      <c r="Z30" s="1" t="str">
        <f t="shared" si="221"/>
        <v>¤¤TVV__BU3__Produit1__TVV__Ville3__Vendeur5;B;C=I;MIN=0</v>
      </c>
      <c r="AA30" s="1" t="str">
        <f t="shared" si="221"/>
        <v>¤¤TVV__BU3__Produit2__TVV__Ville3__Vendeur5;B;C=I;MIN=0</v>
      </c>
      <c r="AB30" s="1" t="str">
        <f t="shared" si="221"/>
        <v>¤¤TVV__BU3__Produit3__TVV__Ville3__Vendeur5;B;C=I;MIN=0</v>
      </c>
      <c r="AC30" s="1" t="str">
        <f t="shared" si="221"/>
        <v>¤¤TVV__BU3__Produit4__TVV__Ville3__Vendeur5;B;C=I;MIN=0</v>
      </c>
      <c r="AD30" s="1" t="str">
        <f t="shared" si="221"/>
        <v>¤¤TVV__BU3__Produit5__TVV__Ville3__Vendeur5;B;C=I;MIN=0</v>
      </c>
      <c r="AE30" s="1" t="str">
        <f t="shared" si="221"/>
        <v>¤¤TVV__BU3__Produit6__TVV__Ville3__Vendeur5;B;C=I;MIN=0</v>
      </c>
      <c r="AF30" s="1" t="str">
        <f t="shared" si="221"/>
        <v>¤¤TVV__BU3__Produit7__TVV__Ville3__Vendeur5;B;C=I;MIN=0</v>
      </c>
      <c r="AG30" s="1" t="str">
        <f t="shared" si="221"/>
        <v>¤¤TVV__BU3__Produit8__TVV__Ville3__Vendeur5;B;C=I;MIN=0</v>
      </c>
      <c r="AH30" s="1" t="str">
        <f t="shared" si="221"/>
        <v>¤¤TVV__BU3__Produit9__TVV__Ville3__Vendeur5;B;C=I;MIN=0</v>
      </c>
      <c r="AI30" s="1" t="str">
        <f t="shared" si="221"/>
        <v>¤¤TVV__BU3__Produit10__TVV__Ville3__Vendeur5;B;C=I;MIN=0</v>
      </c>
      <c r="AJ30" s="9">
        <f t="shared" si="231"/>
        <v>0</v>
      </c>
      <c r="AK30" s="1" t="str">
        <f t="shared" si="222"/>
        <v>¤¤TVV__BU4__Produit1__TVV__Ville3__Vendeur5;B;C=I;MIN=0</v>
      </c>
      <c r="AL30" s="1" t="str">
        <f t="shared" si="222"/>
        <v>¤¤TVV__BU4__Produit2__TVV__Ville3__Vendeur5;B;C=I;MIN=0</v>
      </c>
      <c r="AM30" s="1" t="str">
        <f t="shared" si="222"/>
        <v>¤¤TVV__BU4__Produit3__TVV__Ville3__Vendeur5;B;C=I;MIN=0</v>
      </c>
      <c r="AN30" s="1" t="str">
        <f t="shared" si="222"/>
        <v>¤¤TVV__BU4__Produit4__TVV__Ville3__Vendeur5;B;C=I;MIN=0</v>
      </c>
      <c r="AO30" s="1" t="str">
        <f t="shared" si="222"/>
        <v>¤¤TVV__BU4__Produit5__TVV__Ville3__Vendeur5;B;C=I;MIN=0</v>
      </c>
      <c r="AP30" s="1" t="str">
        <f t="shared" si="222"/>
        <v>¤¤TVV__BU4__Produit6__TVV__Ville3__Vendeur5;B;C=I;MIN=0</v>
      </c>
      <c r="AQ30" s="1" t="str">
        <f t="shared" si="222"/>
        <v>¤¤TVV__BU4__Produit7__TVV__Ville3__Vendeur5;B;C=I;MIN=0</v>
      </c>
      <c r="AR30" s="1" t="str">
        <f t="shared" si="222"/>
        <v>¤¤TVV__BU4__Produit8__TVV__Ville3__Vendeur5;B;C=I;MIN=0</v>
      </c>
      <c r="AS30" s="1" t="str">
        <f t="shared" si="222"/>
        <v>¤¤TVV__BU4__Produit9__TVV__Ville3__Vendeur5;B;C=I;MIN=0</v>
      </c>
      <c r="AT30" s="1" t="str">
        <f t="shared" si="222"/>
        <v>¤¤TVV__BU4__Produit10__TVV__Ville3__Vendeur5;B;C=I;MIN=0</v>
      </c>
      <c r="AU30" s="9">
        <f t="shared" si="232"/>
        <v>0</v>
      </c>
      <c r="AV30" s="1" t="str">
        <f t="shared" si="223"/>
        <v>¤¤TVV__BU5__Produit1__TVV__Ville3__Vendeur5;B;C=I;MIN=0</v>
      </c>
      <c r="AW30" s="1" t="str">
        <f t="shared" si="223"/>
        <v>¤¤TVV__BU5__Produit2__TVV__Ville3__Vendeur5;B;C=I;MIN=0</v>
      </c>
      <c r="AX30" s="1" t="str">
        <f t="shared" si="223"/>
        <v>¤¤TVV__BU5__Produit3__TVV__Ville3__Vendeur5;B;C=I;MIN=0</v>
      </c>
      <c r="AY30" s="1" t="str">
        <f t="shared" si="223"/>
        <v>¤¤TVV__BU5__Produit4__TVV__Ville3__Vendeur5;B;C=I;MIN=0</v>
      </c>
      <c r="AZ30" s="1" t="str">
        <f t="shared" si="223"/>
        <v>¤¤TVV__BU5__Produit5__TVV__Ville3__Vendeur5;B;C=I;MIN=0</v>
      </c>
      <c r="BA30" s="1" t="str">
        <f t="shared" si="223"/>
        <v>¤¤TVV__BU5__Produit6__TVV__Ville3__Vendeur5;B;C=I;MIN=0</v>
      </c>
      <c r="BB30" s="1" t="str">
        <f t="shared" si="223"/>
        <v>¤¤TVV__BU5__Produit7__TVV__Ville3__Vendeur5;B;C=I;MIN=0</v>
      </c>
      <c r="BC30" s="1" t="str">
        <f t="shared" si="223"/>
        <v>¤¤TVV__BU5__Produit8__TVV__Ville3__Vendeur5;B;C=I;MIN=0</v>
      </c>
      <c r="BD30" s="1" t="str">
        <f t="shared" si="223"/>
        <v>¤¤TVV__BU5__Produit9__TVV__Ville3__Vendeur5;B;C=I;MIN=0</v>
      </c>
      <c r="BE30" s="1" t="str">
        <f t="shared" si="223"/>
        <v>¤¤TVV__BU5__Produit10__TVV__Ville3__Vendeur5;B;C=I;MIN=0</v>
      </c>
      <c r="BF30" s="9">
        <f t="shared" si="233"/>
        <v>0</v>
      </c>
      <c r="BG30" s="1" t="str">
        <f t="shared" si="224"/>
        <v>¤¤TVV__BU6__Produit1__TVV__Ville3__Vendeur5;B;C=I;MIN=0</v>
      </c>
      <c r="BH30" s="1" t="str">
        <f t="shared" si="224"/>
        <v>¤¤TVV__BU6__Produit2__TVV__Ville3__Vendeur5;B;C=I;MIN=0</v>
      </c>
      <c r="BI30" s="1" t="str">
        <f t="shared" si="224"/>
        <v>¤¤TVV__BU6__Produit3__TVV__Ville3__Vendeur5;B;C=I;MIN=0</v>
      </c>
      <c r="BJ30" s="1" t="str">
        <f t="shared" si="224"/>
        <v>¤¤TVV__BU6__Produit4__TVV__Ville3__Vendeur5;B;C=I;MIN=0</v>
      </c>
      <c r="BK30" s="1" t="str">
        <f t="shared" si="224"/>
        <v>¤¤TVV__BU6__Produit5__TVV__Ville3__Vendeur5;B;C=I;MIN=0</v>
      </c>
      <c r="BL30" s="1" t="str">
        <f t="shared" si="224"/>
        <v>¤¤TVV__BU6__Produit6__TVV__Ville3__Vendeur5;B;C=I;MIN=0</v>
      </c>
      <c r="BM30" s="1" t="str">
        <f t="shared" si="224"/>
        <v>¤¤TVV__BU6__Produit7__TVV__Ville3__Vendeur5;B;C=I;MIN=0</v>
      </c>
      <c r="BN30" s="1" t="str">
        <f t="shared" si="224"/>
        <v>¤¤TVV__BU6__Produit8__TVV__Ville3__Vendeur5;B;C=I;MIN=0</v>
      </c>
      <c r="BO30" s="1" t="str">
        <f t="shared" si="224"/>
        <v>¤¤TVV__BU6__Produit9__TVV__Ville3__Vendeur5;B;C=I;MIN=0</v>
      </c>
      <c r="BP30" s="1" t="str">
        <f t="shared" si="224"/>
        <v>¤¤TVV__BU6__Produit10__TVV__Ville3__Vendeur5;B;C=I;MIN=0</v>
      </c>
      <c r="BQ30" s="9">
        <f t="shared" si="234"/>
        <v>0</v>
      </c>
      <c r="BR30" s="1" t="str">
        <f t="shared" si="225"/>
        <v>¤¤TVV__BU7__Produit1__TVV__Ville3__Vendeur5;B;C=I;MIN=0</v>
      </c>
      <c r="BS30" s="1" t="str">
        <f t="shared" si="225"/>
        <v>¤¤TVV__BU7__Produit2__TVV__Ville3__Vendeur5;B;C=I;MIN=0</v>
      </c>
      <c r="BT30" s="1" t="str">
        <f t="shared" si="225"/>
        <v>¤¤TVV__BU7__Produit3__TVV__Ville3__Vendeur5;B;C=I;MIN=0</v>
      </c>
      <c r="BU30" s="1" t="str">
        <f t="shared" si="225"/>
        <v>¤¤TVV__BU7__Produit4__TVV__Ville3__Vendeur5;B;C=I;MIN=0</v>
      </c>
      <c r="BV30" s="1" t="str">
        <f t="shared" si="225"/>
        <v>¤¤TVV__BU7__Produit5__TVV__Ville3__Vendeur5;B;C=I;MIN=0</v>
      </c>
      <c r="BW30" s="1" t="str">
        <f t="shared" si="225"/>
        <v>¤¤TVV__BU7__Produit6__TVV__Ville3__Vendeur5;B;C=I;MIN=0</v>
      </c>
      <c r="BX30" s="1" t="str">
        <f t="shared" si="225"/>
        <v>¤¤TVV__BU7__Produit7__TVV__Ville3__Vendeur5;B;C=I;MIN=0</v>
      </c>
      <c r="BY30" s="1" t="str">
        <f t="shared" si="225"/>
        <v>¤¤TVV__BU7__Produit8__TVV__Ville3__Vendeur5;B;C=I;MIN=0</v>
      </c>
      <c r="BZ30" s="1" t="str">
        <f t="shared" si="225"/>
        <v>¤¤TVV__BU7__Produit9__TVV__Ville3__Vendeur5;B;C=I;MIN=0</v>
      </c>
      <c r="CA30" s="1" t="str">
        <f t="shared" si="225"/>
        <v>¤¤TVV__BU7__Produit10__TVV__Ville3__Vendeur5;B;C=I;MIN=0</v>
      </c>
      <c r="CB30" s="9">
        <f t="shared" si="235"/>
        <v>0</v>
      </c>
      <c r="CC30" s="1" t="str">
        <f t="shared" si="226"/>
        <v>¤¤TVV__BU8__Produit1__TVV__Ville3__Vendeur5;B;C=I;MIN=0</v>
      </c>
      <c r="CD30" s="1" t="str">
        <f t="shared" si="226"/>
        <v>¤¤TVV__BU8__Produit2__TVV__Ville3__Vendeur5;B;C=I;MIN=0</v>
      </c>
      <c r="CE30" s="1" t="str">
        <f t="shared" si="226"/>
        <v>¤¤TVV__BU8__Produit3__TVV__Ville3__Vendeur5;B;C=I;MIN=0</v>
      </c>
      <c r="CF30" s="1" t="str">
        <f t="shared" si="226"/>
        <v>¤¤TVV__BU8__Produit4__TVV__Ville3__Vendeur5;B;C=I;MIN=0</v>
      </c>
      <c r="CG30" s="1" t="str">
        <f t="shared" si="226"/>
        <v>¤¤TVV__BU8__Produit5__TVV__Ville3__Vendeur5;B;C=I;MIN=0</v>
      </c>
      <c r="CH30" s="1" t="str">
        <f t="shared" si="226"/>
        <v>¤¤TVV__BU8__Produit6__TVV__Ville3__Vendeur5;B;C=I;MIN=0</v>
      </c>
      <c r="CI30" s="1" t="str">
        <f t="shared" si="226"/>
        <v>¤¤TVV__BU8__Produit7__TVV__Ville3__Vendeur5;B;C=I;MIN=0</v>
      </c>
      <c r="CJ30" s="1" t="str">
        <f t="shared" si="226"/>
        <v>¤¤TVV__BU8__Produit8__TVV__Ville3__Vendeur5;B;C=I;MIN=0</v>
      </c>
      <c r="CK30" s="1" t="str">
        <f t="shared" si="226"/>
        <v>¤¤TVV__BU8__Produit9__TVV__Ville3__Vendeur5;B;C=I;MIN=0</v>
      </c>
      <c r="CL30" s="1" t="str">
        <f t="shared" si="226"/>
        <v>¤¤TVV__BU8__Produit10__TVV__Ville3__Vendeur5;B;C=I;MIN=0</v>
      </c>
      <c r="CM30" s="9">
        <f t="shared" si="236"/>
        <v>0</v>
      </c>
      <c r="CN30" s="1" t="str">
        <f t="shared" si="227"/>
        <v>¤¤TVV__BU9__Produit1__TVV__Ville3__Vendeur5;B;C=I;MIN=0</v>
      </c>
      <c r="CO30" s="1" t="str">
        <f t="shared" si="227"/>
        <v>¤¤TVV__BU9__Produit2__TVV__Ville3__Vendeur5;B;C=I;MIN=0</v>
      </c>
      <c r="CP30" s="1" t="str">
        <f t="shared" si="227"/>
        <v>¤¤TVV__BU9__Produit3__TVV__Ville3__Vendeur5;B;C=I;MIN=0</v>
      </c>
      <c r="CQ30" s="1" t="str">
        <f t="shared" si="227"/>
        <v>¤¤TVV__BU9__Produit4__TVV__Ville3__Vendeur5;B;C=I;MIN=0</v>
      </c>
      <c r="CR30" s="1" t="str">
        <f t="shared" si="227"/>
        <v>¤¤TVV__BU9__Produit5__TVV__Ville3__Vendeur5;B;C=I;MIN=0</v>
      </c>
      <c r="CS30" s="1" t="str">
        <f t="shared" si="227"/>
        <v>¤¤TVV__BU9__Produit6__TVV__Ville3__Vendeur5;B;C=I;MIN=0</v>
      </c>
      <c r="CT30" s="1" t="str">
        <f t="shared" si="227"/>
        <v>¤¤TVV__BU9__Produit7__TVV__Ville3__Vendeur5;B;C=I;MIN=0</v>
      </c>
      <c r="CU30" s="1" t="str">
        <f t="shared" si="227"/>
        <v>¤¤TVV__BU9__Produit8__TVV__Ville3__Vendeur5;B;C=I;MIN=0</v>
      </c>
      <c r="CV30" s="1" t="str">
        <f t="shared" si="227"/>
        <v>¤¤TVV__BU9__Produit9__TVV__Ville3__Vendeur5;B;C=I;MIN=0</v>
      </c>
      <c r="CW30" s="1" t="str">
        <f t="shared" si="227"/>
        <v>¤¤TVV__BU9__Produit10__TVV__Ville3__Vendeur5;B;C=I;MIN=0</v>
      </c>
      <c r="CX30" s="9">
        <f t="shared" si="237"/>
        <v>0</v>
      </c>
      <c r="CY30" s="1" t="str">
        <f t="shared" si="228"/>
        <v>¤¤TVV__BU10__Produit1__TVV__Ville3__Vendeur5;B;C=I;MIN=0</v>
      </c>
      <c r="CZ30" s="1" t="str">
        <f t="shared" si="228"/>
        <v>¤¤TVV__BU10__Produit2__TVV__Ville3__Vendeur5;B;C=I;MIN=0</v>
      </c>
      <c r="DA30" s="1" t="str">
        <f t="shared" si="228"/>
        <v>¤¤TVV__BU10__Produit3__TVV__Ville3__Vendeur5;B;C=I;MIN=0</v>
      </c>
      <c r="DB30" s="1" t="str">
        <f t="shared" si="228"/>
        <v>¤¤TVV__BU10__Produit4__TVV__Ville3__Vendeur5;B;C=I;MIN=0</v>
      </c>
      <c r="DC30" s="1" t="str">
        <f t="shared" si="228"/>
        <v>¤¤TVV__BU10__Produit5__TVV__Ville3__Vendeur5;B;C=I;MIN=0</v>
      </c>
      <c r="DD30" s="1" t="str">
        <f t="shared" si="228"/>
        <v>¤¤TVV__BU10__Produit6__TVV__Ville3__Vendeur5;B;C=I;MIN=0</v>
      </c>
      <c r="DE30" s="1" t="str">
        <f t="shared" si="228"/>
        <v>¤¤TVV__BU10__Produit7__TVV__Ville3__Vendeur5;B;C=I;MIN=0</v>
      </c>
      <c r="DF30" s="1" t="str">
        <f t="shared" si="228"/>
        <v>¤¤TVV__BU10__Produit8__TVV__Ville3__Vendeur5;B;C=I;MIN=0</v>
      </c>
      <c r="DG30" s="1" t="str">
        <f t="shared" si="228"/>
        <v>¤¤TVV__BU10__Produit9__TVV__Ville3__Vendeur5;B;C=I;MIN=0</v>
      </c>
      <c r="DH30" s="1" t="str">
        <f t="shared" si="228"/>
        <v>¤¤TVV__BU10__Produit10__TVV__Ville3__Vendeur5;B;C=I;MIN=0</v>
      </c>
      <c r="DI30" s="9">
        <f t="shared" si="238"/>
        <v>0</v>
      </c>
      <c r="DK30" t="e">
        <f t="shared" ca="1" si="31"/>
        <v>#NAME?</v>
      </c>
      <c r="DL30" t="b">
        <f>NOT(OR(IF(IFERROR(INDEX(B$4:B30,1,MATCH(DO30,DO$4:DO30,0))&lt;&gt;"",TRUE),OR(D150=1,C29&lt;&gt;""),FALSE),IF(DM30=1,FALSE,OR(B30&lt;&gt;"",C30&lt;&gt;"")),AND(DN30=1,IFERROR(INDEX(B$4:B30,1,MATCH(DO30-1,DO$4:DO30,0))&lt;&gt;"",DO30=1))))</f>
        <v>0</v>
      </c>
      <c r="DM30" s="8">
        <v>0</v>
      </c>
      <c r="DN30">
        <v>0</v>
      </c>
      <c r="DO30">
        <f>SUM(DN$4:DN30)</f>
        <v>3</v>
      </c>
      <c r="DQ30" s="7" t="str">
        <f t="shared" si="32"/>
        <v>TVV__Ville3</v>
      </c>
      <c r="DR30" t="s">
        <v>60</v>
      </c>
      <c r="DS30" s="7" t="str">
        <f t="shared" si="33"/>
        <v>TVV__Ville3__Vendeur5</v>
      </c>
    </row>
    <row r="31" spans="2:123" x14ac:dyDescent="0.3">
      <c r="B31" s="2"/>
      <c r="C31" s="1" t="str">
        <f t="shared" si="218"/>
        <v>¤¤TVV__Ville3__Vendeur6__Vendeur;B;TFMT</v>
      </c>
      <c r="D31" s="1" t="str">
        <f t="shared" si="219"/>
        <v>¤¤TVV__BU1__Produit1__TVV__Ville3__Vendeur6;B;C=I;MIN=0</v>
      </c>
      <c r="E31" s="1" t="str">
        <f t="shared" si="219"/>
        <v>¤¤TVV__BU1__Produit2__TVV__Ville3__Vendeur6;B;C=I;MIN=0</v>
      </c>
      <c r="F31" s="1" t="str">
        <f t="shared" si="219"/>
        <v>¤¤TVV__BU1__Produit3__TVV__Ville3__Vendeur6;B;C=I;MIN=0</v>
      </c>
      <c r="G31" s="1" t="str">
        <f t="shared" si="219"/>
        <v>¤¤TVV__BU1__Produit4__TVV__Ville3__Vendeur6;B;C=I;MIN=0</v>
      </c>
      <c r="H31" s="1" t="str">
        <f t="shared" si="219"/>
        <v>¤¤TVV__BU1__Produit5__TVV__Ville3__Vendeur6;B;C=I;MIN=0</v>
      </c>
      <c r="I31" s="1" t="str">
        <f t="shared" si="219"/>
        <v>¤¤TVV__BU1__Produit6__TVV__Ville3__Vendeur6;B;C=I;MIN=0</v>
      </c>
      <c r="J31" s="1" t="str">
        <f t="shared" si="219"/>
        <v>¤¤TVV__BU1__Produit7__TVV__Ville3__Vendeur6;B;C=I;MIN=0</v>
      </c>
      <c r="K31" s="1" t="str">
        <f t="shared" si="219"/>
        <v>¤¤TVV__BU1__Produit8__TVV__Ville3__Vendeur6;B;C=I;MIN=0</v>
      </c>
      <c r="L31" s="1" t="str">
        <f t="shared" si="219"/>
        <v>¤¤TVV__BU1__Produit9__TVV__Ville3__Vendeur6;B;C=I;MIN=0</v>
      </c>
      <c r="M31" s="1" t="str">
        <f t="shared" si="219"/>
        <v>¤¤TVV__BU1__Produit10__TVV__Ville3__Vendeur6;B;C=I;MIN=0</v>
      </c>
      <c r="N31" s="9">
        <f t="shared" si="229"/>
        <v>0</v>
      </c>
      <c r="O31" s="1" t="str">
        <f t="shared" si="220"/>
        <v>¤¤TVV__BU2__Produit1__TVV__Ville3__Vendeur6;B;C=I;MIN=0</v>
      </c>
      <c r="P31" s="1" t="str">
        <f t="shared" si="220"/>
        <v>¤¤TVV__BU2__Produit2__TVV__Ville3__Vendeur6;B;C=I;MIN=0</v>
      </c>
      <c r="Q31" s="1" t="str">
        <f t="shared" si="220"/>
        <v>¤¤TVV__BU2__Produit3__TVV__Ville3__Vendeur6;B;C=I;MIN=0</v>
      </c>
      <c r="R31" s="1" t="str">
        <f t="shared" si="220"/>
        <v>¤¤TVV__BU2__Produit4__TVV__Ville3__Vendeur6;B;C=I;MIN=0</v>
      </c>
      <c r="S31" s="1" t="str">
        <f t="shared" si="220"/>
        <v>¤¤TVV__BU2__Produit5__TVV__Ville3__Vendeur6;B;C=I;MIN=0</v>
      </c>
      <c r="T31" s="1" t="str">
        <f t="shared" si="220"/>
        <v>¤¤TVV__BU2__Produit6__TVV__Ville3__Vendeur6;B;C=I;MIN=0</v>
      </c>
      <c r="U31" s="1" t="str">
        <f t="shared" si="220"/>
        <v>¤¤TVV__BU2__Produit7__TVV__Ville3__Vendeur6;B;C=I;MIN=0</v>
      </c>
      <c r="V31" s="1" t="str">
        <f t="shared" si="220"/>
        <v>¤¤TVV__BU2__Produit8__TVV__Ville3__Vendeur6;B;C=I;MIN=0</v>
      </c>
      <c r="W31" s="1" t="str">
        <f t="shared" si="220"/>
        <v>¤¤TVV__BU2__Produit9__TVV__Ville3__Vendeur6;B;C=I;MIN=0</v>
      </c>
      <c r="X31" s="1" t="str">
        <f t="shared" si="220"/>
        <v>¤¤TVV__BU2__Produit10__TVV__Ville3__Vendeur6;B;C=I;MIN=0</v>
      </c>
      <c r="Y31" s="9">
        <f t="shared" si="230"/>
        <v>0</v>
      </c>
      <c r="Z31" s="1" t="str">
        <f t="shared" si="221"/>
        <v>¤¤TVV__BU3__Produit1__TVV__Ville3__Vendeur6;B;C=I;MIN=0</v>
      </c>
      <c r="AA31" s="1" t="str">
        <f t="shared" si="221"/>
        <v>¤¤TVV__BU3__Produit2__TVV__Ville3__Vendeur6;B;C=I;MIN=0</v>
      </c>
      <c r="AB31" s="1" t="str">
        <f t="shared" si="221"/>
        <v>¤¤TVV__BU3__Produit3__TVV__Ville3__Vendeur6;B;C=I;MIN=0</v>
      </c>
      <c r="AC31" s="1" t="str">
        <f t="shared" si="221"/>
        <v>¤¤TVV__BU3__Produit4__TVV__Ville3__Vendeur6;B;C=I;MIN=0</v>
      </c>
      <c r="AD31" s="1" t="str">
        <f t="shared" si="221"/>
        <v>¤¤TVV__BU3__Produit5__TVV__Ville3__Vendeur6;B;C=I;MIN=0</v>
      </c>
      <c r="AE31" s="1" t="str">
        <f t="shared" si="221"/>
        <v>¤¤TVV__BU3__Produit6__TVV__Ville3__Vendeur6;B;C=I;MIN=0</v>
      </c>
      <c r="AF31" s="1" t="str">
        <f t="shared" si="221"/>
        <v>¤¤TVV__BU3__Produit7__TVV__Ville3__Vendeur6;B;C=I;MIN=0</v>
      </c>
      <c r="AG31" s="1" t="str">
        <f t="shared" si="221"/>
        <v>¤¤TVV__BU3__Produit8__TVV__Ville3__Vendeur6;B;C=I;MIN=0</v>
      </c>
      <c r="AH31" s="1" t="str">
        <f t="shared" si="221"/>
        <v>¤¤TVV__BU3__Produit9__TVV__Ville3__Vendeur6;B;C=I;MIN=0</v>
      </c>
      <c r="AI31" s="1" t="str">
        <f t="shared" si="221"/>
        <v>¤¤TVV__BU3__Produit10__TVV__Ville3__Vendeur6;B;C=I;MIN=0</v>
      </c>
      <c r="AJ31" s="9">
        <f t="shared" si="231"/>
        <v>0</v>
      </c>
      <c r="AK31" s="1" t="str">
        <f t="shared" si="222"/>
        <v>¤¤TVV__BU4__Produit1__TVV__Ville3__Vendeur6;B;C=I;MIN=0</v>
      </c>
      <c r="AL31" s="1" t="str">
        <f t="shared" si="222"/>
        <v>¤¤TVV__BU4__Produit2__TVV__Ville3__Vendeur6;B;C=I;MIN=0</v>
      </c>
      <c r="AM31" s="1" t="str">
        <f t="shared" si="222"/>
        <v>¤¤TVV__BU4__Produit3__TVV__Ville3__Vendeur6;B;C=I;MIN=0</v>
      </c>
      <c r="AN31" s="1" t="str">
        <f t="shared" si="222"/>
        <v>¤¤TVV__BU4__Produit4__TVV__Ville3__Vendeur6;B;C=I;MIN=0</v>
      </c>
      <c r="AO31" s="1" t="str">
        <f t="shared" si="222"/>
        <v>¤¤TVV__BU4__Produit5__TVV__Ville3__Vendeur6;B;C=I;MIN=0</v>
      </c>
      <c r="AP31" s="1" t="str">
        <f t="shared" si="222"/>
        <v>¤¤TVV__BU4__Produit6__TVV__Ville3__Vendeur6;B;C=I;MIN=0</v>
      </c>
      <c r="AQ31" s="1" t="str">
        <f t="shared" si="222"/>
        <v>¤¤TVV__BU4__Produit7__TVV__Ville3__Vendeur6;B;C=I;MIN=0</v>
      </c>
      <c r="AR31" s="1" t="str">
        <f t="shared" si="222"/>
        <v>¤¤TVV__BU4__Produit8__TVV__Ville3__Vendeur6;B;C=I;MIN=0</v>
      </c>
      <c r="AS31" s="1" t="str">
        <f t="shared" si="222"/>
        <v>¤¤TVV__BU4__Produit9__TVV__Ville3__Vendeur6;B;C=I;MIN=0</v>
      </c>
      <c r="AT31" s="1" t="str">
        <f t="shared" si="222"/>
        <v>¤¤TVV__BU4__Produit10__TVV__Ville3__Vendeur6;B;C=I;MIN=0</v>
      </c>
      <c r="AU31" s="9">
        <f t="shared" si="232"/>
        <v>0</v>
      </c>
      <c r="AV31" s="1" t="str">
        <f t="shared" si="223"/>
        <v>¤¤TVV__BU5__Produit1__TVV__Ville3__Vendeur6;B;C=I;MIN=0</v>
      </c>
      <c r="AW31" s="1" t="str">
        <f t="shared" si="223"/>
        <v>¤¤TVV__BU5__Produit2__TVV__Ville3__Vendeur6;B;C=I;MIN=0</v>
      </c>
      <c r="AX31" s="1" t="str">
        <f t="shared" si="223"/>
        <v>¤¤TVV__BU5__Produit3__TVV__Ville3__Vendeur6;B;C=I;MIN=0</v>
      </c>
      <c r="AY31" s="1" t="str">
        <f t="shared" si="223"/>
        <v>¤¤TVV__BU5__Produit4__TVV__Ville3__Vendeur6;B;C=I;MIN=0</v>
      </c>
      <c r="AZ31" s="1" t="str">
        <f t="shared" si="223"/>
        <v>¤¤TVV__BU5__Produit5__TVV__Ville3__Vendeur6;B;C=I;MIN=0</v>
      </c>
      <c r="BA31" s="1" t="str">
        <f t="shared" si="223"/>
        <v>¤¤TVV__BU5__Produit6__TVV__Ville3__Vendeur6;B;C=I;MIN=0</v>
      </c>
      <c r="BB31" s="1" t="str">
        <f t="shared" si="223"/>
        <v>¤¤TVV__BU5__Produit7__TVV__Ville3__Vendeur6;B;C=I;MIN=0</v>
      </c>
      <c r="BC31" s="1" t="str">
        <f t="shared" si="223"/>
        <v>¤¤TVV__BU5__Produit8__TVV__Ville3__Vendeur6;B;C=I;MIN=0</v>
      </c>
      <c r="BD31" s="1" t="str">
        <f t="shared" si="223"/>
        <v>¤¤TVV__BU5__Produit9__TVV__Ville3__Vendeur6;B;C=I;MIN=0</v>
      </c>
      <c r="BE31" s="1" t="str">
        <f t="shared" si="223"/>
        <v>¤¤TVV__BU5__Produit10__TVV__Ville3__Vendeur6;B;C=I;MIN=0</v>
      </c>
      <c r="BF31" s="9">
        <f t="shared" si="233"/>
        <v>0</v>
      </c>
      <c r="BG31" s="1" t="str">
        <f t="shared" si="224"/>
        <v>¤¤TVV__BU6__Produit1__TVV__Ville3__Vendeur6;B;C=I;MIN=0</v>
      </c>
      <c r="BH31" s="1" t="str">
        <f t="shared" si="224"/>
        <v>¤¤TVV__BU6__Produit2__TVV__Ville3__Vendeur6;B;C=I;MIN=0</v>
      </c>
      <c r="BI31" s="1" t="str">
        <f t="shared" si="224"/>
        <v>¤¤TVV__BU6__Produit3__TVV__Ville3__Vendeur6;B;C=I;MIN=0</v>
      </c>
      <c r="BJ31" s="1" t="str">
        <f t="shared" si="224"/>
        <v>¤¤TVV__BU6__Produit4__TVV__Ville3__Vendeur6;B;C=I;MIN=0</v>
      </c>
      <c r="BK31" s="1" t="str">
        <f t="shared" si="224"/>
        <v>¤¤TVV__BU6__Produit5__TVV__Ville3__Vendeur6;B;C=I;MIN=0</v>
      </c>
      <c r="BL31" s="1" t="str">
        <f t="shared" si="224"/>
        <v>¤¤TVV__BU6__Produit6__TVV__Ville3__Vendeur6;B;C=I;MIN=0</v>
      </c>
      <c r="BM31" s="1" t="str">
        <f t="shared" si="224"/>
        <v>¤¤TVV__BU6__Produit7__TVV__Ville3__Vendeur6;B;C=I;MIN=0</v>
      </c>
      <c r="BN31" s="1" t="str">
        <f t="shared" si="224"/>
        <v>¤¤TVV__BU6__Produit8__TVV__Ville3__Vendeur6;B;C=I;MIN=0</v>
      </c>
      <c r="BO31" s="1" t="str">
        <f t="shared" si="224"/>
        <v>¤¤TVV__BU6__Produit9__TVV__Ville3__Vendeur6;B;C=I;MIN=0</v>
      </c>
      <c r="BP31" s="1" t="str">
        <f t="shared" si="224"/>
        <v>¤¤TVV__BU6__Produit10__TVV__Ville3__Vendeur6;B;C=I;MIN=0</v>
      </c>
      <c r="BQ31" s="9">
        <f t="shared" si="234"/>
        <v>0</v>
      </c>
      <c r="BR31" s="1" t="str">
        <f t="shared" si="225"/>
        <v>¤¤TVV__BU7__Produit1__TVV__Ville3__Vendeur6;B;C=I;MIN=0</v>
      </c>
      <c r="BS31" s="1" t="str">
        <f t="shared" si="225"/>
        <v>¤¤TVV__BU7__Produit2__TVV__Ville3__Vendeur6;B;C=I;MIN=0</v>
      </c>
      <c r="BT31" s="1" t="str">
        <f t="shared" si="225"/>
        <v>¤¤TVV__BU7__Produit3__TVV__Ville3__Vendeur6;B;C=I;MIN=0</v>
      </c>
      <c r="BU31" s="1" t="str">
        <f t="shared" si="225"/>
        <v>¤¤TVV__BU7__Produit4__TVV__Ville3__Vendeur6;B;C=I;MIN=0</v>
      </c>
      <c r="BV31" s="1" t="str">
        <f t="shared" si="225"/>
        <v>¤¤TVV__BU7__Produit5__TVV__Ville3__Vendeur6;B;C=I;MIN=0</v>
      </c>
      <c r="BW31" s="1" t="str">
        <f t="shared" si="225"/>
        <v>¤¤TVV__BU7__Produit6__TVV__Ville3__Vendeur6;B;C=I;MIN=0</v>
      </c>
      <c r="BX31" s="1" t="str">
        <f t="shared" si="225"/>
        <v>¤¤TVV__BU7__Produit7__TVV__Ville3__Vendeur6;B;C=I;MIN=0</v>
      </c>
      <c r="BY31" s="1" t="str">
        <f t="shared" si="225"/>
        <v>¤¤TVV__BU7__Produit8__TVV__Ville3__Vendeur6;B;C=I;MIN=0</v>
      </c>
      <c r="BZ31" s="1" t="str">
        <f t="shared" si="225"/>
        <v>¤¤TVV__BU7__Produit9__TVV__Ville3__Vendeur6;B;C=I;MIN=0</v>
      </c>
      <c r="CA31" s="1" t="str">
        <f t="shared" si="225"/>
        <v>¤¤TVV__BU7__Produit10__TVV__Ville3__Vendeur6;B;C=I;MIN=0</v>
      </c>
      <c r="CB31" s="9">
        <f t="shared" si="235"/>
        <v>0</v>
      </c>
      <c r="CC31" s="1" t="str">
        <f t="shared" si="226"/>
        <v>¤¤TVV__BU8__Produit1__TVV__Ville3__Vendeur6;B;C=I;MIN=0</v>
      </c>
      <c r="CD31" s="1" t="str">
        <f t="shared" si="226"/>
        <v>¤¤TVV__BU8__Produit2__TVV__Ville3__Vendeur6;B;C=I;MIN=0</v>
      </c>
      <c r="CE31" s="1" t="str">
        <f t="shared" si="226"/>
        <v>¤¤TVV__BU8__Produit3__TVV__Ville3__Vendeur6;B;C=I;MIN=0</v>
      </c>
      <c r="CF31" s="1" t="str">
        <f t="shared" si="226"/>
        <v>¤¤TVV__BU8__Produit4__TVV__Ville3__Vendeur6;B;C=I;MIN=0</v>
      </c>
      <c r="CG31" s="1" t="str">
        <f t="shared" si="226"/>
        <v>¤¤TVV__BU8__Produit5__TVV__Ville3__Vendeur6;B;C=I;MIN=0</v>
      </c>
      <c r="CH31" s="1" t="str">
        <f t="shared" si="226"/>
        <v>¤¤TVV__BU8__Produit6__TVV__Ville3__Vendeur6;B;C=I;MIN=0</v>
      </c>
      <c r="CI31" s="1" t="str">
        <f t="shared" si="226"/>
        <v>¤¤TVV__BU8__Produit7__TVV__Ville3__Vendeur6;B;C=I;MIN=0</v>
      </c>
      <c r="CJ31" s="1" t="str">
        <f t="shared" si="226"/>
        <v>¤¤TVV__BU8__Produit8__TVV__Ville3__Vendeur6;B;C=I;MIN=0</v>
      </c>
      <c r="CK31" s="1" t="str">
        <f t="shared" si="226"/>
        <v>¤¤TVV__BU8__Produit9__TVV__Ville3__Vendeur6;B;C=I;MIN=0</v>
      </c>
      <c r="CL31" s="1" t="str">
        <f t="shared" si="226"/>
        <v>¤¤TVV__BU8__Produit10__TVV__Ville3__Vendeur6;B;C=I;MIN=0</v>
      </c>
      <c r="CM31" s="9">
        <f t="shared" si="236"/>
        <v>0</v>
      </c>
      <c r="CN31" s="1" t="str">
        <f t="shared" si="227"/>
        <v>¤¤TVV__BU9__Produit1__TVV__Ville3__Vendeur6;B;C=I;MIN=0</v>
      </c>
      <c r="CO31" s="1" t="str">
        <f t="shared" si="227"/>
        <v>¤¤TVV__BU9__Produit2__TVV__Ville3__Vendeur6;B;C=I;MIN=0</v>
      </c>
      <c r="CP31" s="1" t="str">
        <f t="shared" si="227"/>
        <v>¤¤TVV__BU9__Produit3__TVV__Ville3__Vendeur6;B;C=I;MIN=0</v>
      </c>
      <c r="CQ31" s="1" t="str">
        <f t="shared" si="227"/>
        <v>¤¤TVV__BU9__Produit4__TVV__Ville3__Vendeur6;B;C=I;MIN=0</v>
      </c>
      <c r="CR31" s="1" t="str">
        <f t="shared" si="227"/>
        <v>¤¤TVV__BU9__Produit5__TVV__Ville3__Vendeur6;B;C=I;MIN=0</v>
      </c>
      <c r="CS31" s="1" t="str">
        <f t="shared" si="227"/>
        <v>¤¤TVV__BU9__Produit6__TVV__Ville3__Vendeur6;B;C=I;MIN=0</v>
      </c>
      <c r="CT31" s="1" t="str">
        <f t="shared" si="227"/>
        <v>¤¤TVV__BU9__Produit7__TVV__Ville3__Vendeur6;B;C=I;MIN=0</v>
      </c>
      <c r="CU31" s="1" t="str">
        <f t="shared" si="227"/>
        <v>¤¤TVV__BU9__Produit8__TVV__Ville3__Vendeur6;B;C=I;MIN=0</v>
      </c>
      <c r="CV31" s="1" t="str">
        <f t="shared" si="227"/>
        <v>¤¤TVV__BU9__Produit9__TVV__Ville3__Vendeur6;B;C=I;MIN=0</v>
      </c>
      <c r="CW31" s="1" t="str">
        <f t="shared" si="227"/>
        <v>¤¤TVV__BU9__Produit10__TVV__Ville3__Vendeur6;B;C=I;MIN=0</v>
      </c>
      <c r="CX31" s="9">
        <f t="shared" si="237"/>
        <v>0</v>
      </c>
      <c r="CY31" s="1" t="str">
        <f t="shared" si="228"/>
        <v>¤¤TVV__BU10__Produit1__TVV__Ville3__Vendeur6;B;C=I;MIN=0</v>
      </c>
      <c r="CZ31" s="1" t="str">
        <f t="shared" si="228"/>
        <v>¤¤TVV__BU10__Produit2__TVV__Ville3__Vendeur6;B;C=I;MIN=0</v>
      </c>
      <c r="DA31" s="1" t="str">
        <f t="shared" si="228"/>
        <v>¤¤TVV__BU10__Produit3__TVV__Ville3__Vendeur6;B;C=I;MIN=0</v>
      </c>
      <c r="DB31" s="1" t="str">
        <f t="shared" si="228"/>
        <v>¤¤TVV__BU10__Produit4__TVV__Ville3__Vendeur6;B;C=I;MIN=0</v>
      </c>
      <c r="DC31" s="1" t="str">
        <f t="shared" si="228"/>
        <v>¤¤TVV__BU10__Produit5__TVV__Ville3__Vendeur6;B;C=I;MIN=0</v>
      </c>
      <c r="DD31" s="1" t="str">
        <f t="shared" si="228"/>
        <v>¤¤TVV__BU10__Produit6__TVV__Ville3__Vendeur6;B;C=I;MIN=0</v>
      </c>
      <c r="DE31" s="1" t="str">
        <f t="shared" si="228"/>
        <v>¤¤TVV__BU10__Produit7__TVV__Ville3__Vendeur6;B;C=I;MIN=0</v>
      </c>
      <c r="DF31" s="1" t="str">
        <f t="shared" si="228"/>
        <v>¤¤TVV__BU10__Produit8__TVV__Ville3__Vendeur6;B;C=I;MIN=0</v>
      </c>
      <c r="DG31" s="1" t="str">
        <f t="shared" si="228"/>
        <v>¤¤TVV__BU10__Produit9__TVV__Ville3__Vendeur6;B;C=I;MIN=0</v>
      </c>
      <c r="DH31" s="1" t="str">
        <f t="shared" si="228"/>
        <v>¤¤TVV__BU10__Produit10__TVV__Ville3__Vendeur6;B;C=I;MIN=0</v>
      </c>
      <c r="DI31" s="9">
        <f t="shared" si="238"/>
        <v>0</v>
      </c>
      <c r="DK31" t="e">
        <f t="shared" ca="1" si="31"/>
        <v>#NAME?</v>
      </c>
      <c r="DL31" t="b">
        <f>NOT(OR(IF(IFERROR(INDEX(B$4:B31,1,MATCH(DO31,DO$4:DO31,0))&lt;&gt;"",TRUE),OR(D151=1,C30&lt;&gt;""),FALSE),IF(DM31=1,FALSE,OR(B31&lt;&gt;"",C31&lt;&gt;"")),AND(DN31=1,IFERROR(INDEX(B$4:B31,1,MATCH(DO31-1,DO$4:DO31,0))&lt;&gt;"",DO31=1))))</f>
        <v>0</v>
      </c>
      <c r="DM31" s="8">
        <v>0</v>
      </c>
      <c r="DN31">
        <v>0</v>
      </c>
      <c r="DO31">
        <f>SUM(DN$4:DN31)</f>
        <v>3</v>
      </c>
      <c r="DQ31" s="7" t="str">
        <f t="shared" si="32"/>
        <v>TVV__Ville3</v>
      </c>
      <c r="DR31" t="s">
        <v>61</v>
      </c>
      <c r="DS31" s="7" t="str">
        <f t="shared" si="33"/>
        <v>TVV__Ville3__Vendeur6</v>
      </c>
    </row>
    <row r="32" spans="2:123" x14ac:dyDescent="0.3">
      <c r="B32" s="2"/>
      <c r="C32" s="1" t="str">
        <f t="shared" si="218"/>
        <v>¤¤TVV__Ville3__Vendeur7__Vendeur;B;TFMT</v>
      </c>
      <c r="D32" s="1" t="str">
        <f t="shared" si="219"/>
        <v>¤¤TVV__BU1__Produit1__TVV__Ville3__Vendeur7;B;C=I;MIN=0</v>
      </c>
      <c r="E32" s="1" t="str">
        <f t="shared" si="219"/>
        <v>¤¤TVV__BU1__Produit2__TVV__Ville3__Vendeur7;B;C=I;MIN=0</v>
      </c>
      <c r="F32" s="1" t="str">
        <f t="shared" si="219"/>
        <v>¤¤TVV__BU1__Produit3__TVV__Ville3__Vendeur7;B;C=I;MIN=0</v>
      </c>
      <c r="G32" s="1" t="str">
        <f t="shared" si="219"/>
        <v>¤¤TVV__BU1__Produit4__TVV__Ville3__Vendeur7;B;C=I;MIN=0</v>
      </c>
      <c r="H32" s="1" t="str">
        <f t="shared" si="219"/>
        <v>¤¤TVV__BU1__Produit5__TVV__Ville3__Vendeur7;B;C=I;MIN=0</v>
      </c>
      <c r="I32" s="1" t="str">
        <f t="shared" si="219"/>
        <v>¤¤TVV__BU1__Produit6__TVV__Ville3__Vendeur7;B;C=I;MIN=0</v>
      </c>
      <c r="J32" s="1" t="str">
        <f t="shared" si="219"/>
        <v>¤¤TVV__BU1__Produit7__TVV__Ville3__Vendeur7;B;C=I;MIN=0</v>
      </c>
      <c r="K32" s="1" t="str">
        <f t="shared" si="219"/>
        <v>¤¤TVV__BU1__Produit8__TVV__Ville3__Vendeur7;B;C=I;MIN=0</v>
      </c>
      <c r="L32" s="1" t="str">
        <f t="shared" si="219"/>
        <v>¤¤TVV__BU1__Produit9__TVV__Ville3__Vendeur7;B;C=I;MIN=0</v>
      </c>
      <c r="M32" s="1" t="str">
        <f t="shared" si="219"/>
        <v>¤¤TVV__BU1__Produit10__TVV__Ville3__Vendeur7;B;C=I;MIN=0</v>
      </c>
      <c r="N32" s="9">
        <f t="shared" si="229"/>
        <v>0</v>
      </c>
      <c r="O32" s="1" t="str">
        <f t="shared" si="220"/>
        <v>¤¤TVV__BU2__Produit1__TVV__Ville3__Vendeur7;B;C=I;MIN=0</v>
      </c>
      <c r="P32" s="1" t="str">
        <f t="shared" si="220"/>
        <v>¤¤TVV__BU2__Produit2__TVV__Ville3__Vendeur7;B;C=I;MIN=0</v>
      </c>
      <c r="Q32" s="1" t="str">
        <f t="shared" si="220"/>
        <v>¤¤TVV__BU2__Produit3__TVV__Ville3__Vendeur7;B;C=I;MIN=0</v>
      </c>
      <c r="R32" s="1" t="str">
        <f t="shared" si="220"/>
        <v>¤¤TVV__BU2__Produit4__TVV__Ville3__Vendeur7;B;C=I;MIN=0</v>
      </c>
      <c r="S32" s="1" t="str">
        <f t="shared" si="220"/>
        <v>¤¤TVV__BU2__Produit5__TVV__Ville3__Vendeur7;B;C=I;MIN=0</v>
      </c>
      <c r="T32" s="1" t="str">
        <f t="shared" si="220"/>
        <v>¤¤TVV__BU2__Produit6__TVV__Ville3__Vendeur7;B;C=I;MIN=0</v>
      </c>
      <c r="U32" s="1" t="str">
        <f t="shared" si="220"/>
        <v>¤¤TVV__BU2__Produit7__TVV__Ville3__Vendeur7;B;C=I;MIN=0</v>
      </c>
      <c r="V32" s="1" t="str">
        <f t="shared" si="220"/>
        <v>¤¤TVV__BU2__Produit8__TVV__Ville3__Vendeur7;B;C=I;MIN=0</v>
      </c>
      <c r="W32" s="1" t="str">
        <f t="shared" si="220"/>
        <v>¤¤TVV__BU2__Produit9__TVV__Ville3__Vendeur7;B;C=I;MIN=0</v>
      </c>
      <c r="X32" s="1" t="str">
        <f t="shared" si="220"/>
        <v>¤¤TVV__BU2__Produit10__TVV__Ville3__Vendeur7;B;C=I;MIN=0</v>
      </c>
      <c r="Y32" s="9">
        <f t="shared" si="230"/>
        <v>0</v>
      </c>
      <c r="Z32" s="1" t="str">
        <f t="shared" si="221"/>
        <v>¤¤TVV__BU3__Produit1__TVV__Ville3__Vendeur7;B;C=I;MIN=0</v>
      </c>
      <c r="AA32" s="1" t="str">
        <f t="shared" si="221"/>
        <v>¤¤TVV__BU3__Produit2__TVV__Ville3__Vendeur7;B;C=I;MIN=0</v>
      </c>
      <c r="AB32" s="1" t="str">
        <f t="shared" si="221"/>
        <v>¤¤TVV__BU3__Produit3__TVV__Ville3__Vendeur7;B;C=I;MIN=0</v>
      </c>
      <c r="AC32" s="1" t="str">
        <f t="shared" si="221"/>
        <v>¤¤TVV__BU3__Produit4__TVV__Ville3__Vendeur7;B;C=I;MIN=0</v>
      </c>
      <c r="AD32" s="1" t="str">
        <f t="shared" si="221"/>
        <v>¤¤TVV__BU3__Produit5__TVV__Ville3__Vendeur7;B;C=I;MIN=0</v>
      </c>
      <c r="AE32" s="1" t="str">
        <f t="shared" si="221"/>
        <v>¤¤TVV__BU3__Produit6__TVV__Ville3__Vendeur7;B;C=I;MIN=0</v>
      </c>
      <c r="AF32" s="1" t="str">
        <f t="shared" si="221"/>
        <v>¤¤TVV__BU3__Produit7__TVV__Ville3__Vendeur7;B;C=I;MIN=0</v>
      </c>
      <c r="AG32" s="1" t="str">
        <f t="shared" si="221"/>
        <v>¤¤TVV__BU3__Produit8__TVV__Ville3__Vendeur7;B;C=I;MIN=0</v>
      </c>
      <c r="AH32" s="1" t="str">
        <f t="shared" si="221"/>
        <v>¤¤TVV__BU3__Produit9__TVV__Ville3__Vendeur7;B;C=I;MIN=0</v>
      </c>
      <c r="AI32" s="1" t="str">
        <f t="shared" si="221"/>
        <v>¤¤TVV__BU3__Produit10__TVV__Ville3__Vendeur7;B;C=I;MIN=0</v>
      </c>
      <c r="AJ32" s="9">
        <f t="shared" si="231"/>
        <v>0</v>
      </c>
      <c r="AK32" s="1" t="str">
        <f t="shared" si="222"/>
        <v>¤¤TVV__BU4__Produit1__TVV__Ville3__Vendeur7;B;C=I;MIN=0</v>
      </c>
      <c r="AL32" s="1" t="str">
        <f t="shared" si="222"/>
        <v>¤¤TVV__BU4__Produit2__TVV__Ville3__Vendeur7;B;C=I;MIN=0</v>
      </c>
      <c r="AM32" s="1" t="str">
        <f t="shared" si="222"/>
        <v>¤¤TVV__BU4__Produit3__TVV__Ville3__Vendeur7;B;C=I;MIN=0</v>
      </c>
      <c r="AN32" s="1" t="str">
        <f t="shared" si="222"/>
        <v>¤¤TVV__BU4__Produit4__TVV__Ville3__Vendeur7;B;C=I;MIN=0</v>
      </c>
      <c r="AO32" s="1" t="str">
        <f t="shared" si="222"/>
        <v>¤¤TVV__BU4__Produit5__TVV__Ville3__Vendeur7;B;C=I;MIN=0</v>
      </c>
      <c r="AP32" s="1" t="str">
        <f t="shared" si="222"/>
        <v>¤¤TVV__BU4__Produit6__TVV__Ville3__Vendeur7;B;C=I;MIN=0</v>
      </c>
      <c r="AQ32" s="1" t="str">
        <f t="shared" si="222"/>
        <v>¤¤TVV__BU4__Produit7__TVV__Ville3__Vendeur7;B;C=I;MIN=0</v>
      </c>
      <c r="AR32" s="1" t="str">
        <f t="shared" si="222"/>
        <v>¤¤TVV__BU4__Produit8__TVV__Ville3__Vendeur7;B;C=I;MIN=0</v>
      </c>
      <c r="AS32" s="1" t="str">
        <f t="shared" si="222"/>
        <v>¤¤TVV__BU4__Produit9__TVV__Ville3__Vendeur7;B;C=I;MIN=0</v>
      </c>
      <c r="AT32" s="1" t="str">
        <f t="shared" si="222"/>
        <v>¤¤TVV__BU4__Produit10__TVV__Ville3__Vendeur7;B;C=I;MIN=0</v>
      </c>
      <c r="AU32" s="9">
        <f t="shared" si="232"/>
        <v>0</v>
      </c>
      <c r="AV32" s="1" t="str">
        <f t="shared" si="223"/>
        <v>¤¤TVV__BU5__Produit1__TVV__Ville3__Vendeur7;B;C=I;MIN=0</v>
      </c>
      <c r="AW32" s="1" t="str">
        <f t="shared" si="223"/>
        <v>¤¤TVV__BU5__Produit2__TVV__Ville3__Vendeur7;B;C=I;MIN=0</v>
      </c>
      <c r="AX32" s="1" t="str">
        <f t="shared" si="223"/>
        <v>¤¤TVV__BU5__Produit3__TVV__Ville3__Vendeur7;B;C=I;MIN=0</v>
      </c>
      <c r="AY32" s="1" t="str">
        <f t="shared" si="223"/>
        <v>¤¤TVV__BU5__Produit4__TVV__Ville3__Vendeur7;B;C=I;MIN=0</v>
      </c>
      <c r="AZ32" s="1" t="str">
        <f t="shared" si="223"/>
        <v>¤¤TVV__BU5__Produit5__TVV__Ville3__Vendeur7;B;C=I;MIN=0</v>
      </c>
      <c r="BA32" s="1" t="str">
        <f t="shared" si="223"/>
        <v>¤¤TVV__BU5__Produit6__TVV__Ville3__Vendeur7;B;C=I;MIN=0</v>
      </c>
      <c r="BB32" s="1" t="str">
        <f t="shared" si="223"/>
        <v>¤¤TVV__BU5__Produit7__TVV__Ville3__Vendeur7;B;C=I;MIN=0</v>
      </c>
      <c r="BC32" s="1" t="str">
        <f t="shared" si="223"/>
        <v>¤¤TVV__BU5__Produit8__TVV__Ville3__Vendeur7;B;C=I;MIN=0</v>
      </c>
      <c r="BD32" s="1" t="str">
        <f t="shared" si="223"/>
        <v>¤¤TVV__BU5__Produit9__TVV__Ville3__Vendeur7;B;C=I;MIN=0</v>
      </c>
      <c r="BE32" s="1" t="str">
        <f t="shared" si="223"/>
        <v>¤¤TVV__BU5__Produit10__TVV__Ville3__Vendeur7;B;C=I;MIN=0</v>
      </c>
      <c r="BF32" s="9">
        <f t="shared" si="233"/>
        <v>0</v>
      </c>
      <c r="BG32" s="1" t="str">
        <f t="shared" si="224"/>
        <v>¤¤TVV__BU6__Produit1__TVV__Ville3__Vendeur7;B;C=I;MIN=0</v>
      </c>
      <c r="BH32" s="1" t="str">
        <f t="shared" si="224"/>
        <v>¤¤TVV__BU6__Produit2__TVV__Ville3__Vendeur7;B;C=I;MIN=0</v>
      </c>
      <c r="BI32" s="1" t="str">
        <f t="shared" si="224"/>
        <v>¤¤TVV__BU6__Produit3__TVV__Ville3__Vendeur7;B;C=I;MIN=0</v>
      </c>
      <c r="BJ32" s="1" t="str">
        <f t="shared" si="224"/>
        <v>¤¤TVV__BU6__Produit4__TVV__Ville3__Vendeur7;B;C=I;MIN=0</v>
      </c>
      <c r="BK32" s="1" t="str">
        <f t="shared" si="224"/>
        <v>¤¤TVV__BU6__Produit5__TVV__Ville3__Vendeur7;B;C=I;MIN=0</v>
      </c>
      <c r="BL32" s="1" t="str">
        <f t="shared" si="224"/>
        <v>¤¤TVV__BU6__Produit6__TVV__Ville3__Vendeur7;B;C=I;MIN=0</v>
      </c>
      <c r="BM32" s="1" t="str">
        <f t="shared" si="224"/>
        <v>¤¤TVV__BU6__Produit7__TVV__Ville3__Vendeur7;B;C=I;MIN=0</v>
      </c>
      <c r="BN32" s="1" t="str">
        <f t="shared" si="224"/>
        <v>¤¤TVV__BU6__Produit8__TVV__Ville3__Vendeur7;B;C=I;MIN=0</v>
      </c>
      <c r="BO32" s="1" t="str">
        <f t="shared" si="224"/>
        <v>¤¤TVV__BU6__Produit9__TVV__Ville3__Vendeur7;B;C=I;MIN=0</v>
      </c>
      <c r="BP32" s="1" t="str">
        <f t="shared" si="224"/>
        <v>¤¤TVV__BU6__Produit10__TVV__Ville3__Vendeur7;B;C=I;MIN=0</v>
      </c>
      <c r="BQ32" s="9">
        <f t="shared" si="234"/>
        <v>0</v>
      </c>
      <c r="BR32" s="1" t="str">
        <f t="shared" si="225"/>
        <v>¤¤TVV__BU7__Produit1__TVV__Ville3__Vendeur7;B;C=I;MIN=0</v>
      </c>
      <c r="BS32" s="1" t="str">
        <f t="shared" si="225"/>
        <v>¤¤TVV__BU7__Produit2__TVV__Ville3__Vendeur7;B;C=I;MIN=0</v>
      </c>
      <c r="BT32" s="1" t="str">
        <f t="shared" si="225"/>
        <v>¤¤TVV__BU7__Produit3__TVV__Ville3__Vendeur7;B;C=I;MIN=0</v>
      </c>
      <c r="BU32" s="1" t="str">
        <f t="shared" si="225"/>
        <v>¤¤TVV__BU7__Produit4__TVV__Ville3__Vendeur7;B;C=I;MIN=0</v>
      </c>
      <c r="BV32" s="1" t="str">
        <f t="shared" si="225"/>
        <v>¤¤TVV__BU7__Produit5__TVV__Ville3__Vendeur7;B;C=I;MIN=0</v>
      </c>
      <c r="BW32" s="1" t="str">
        <f t="shared" si="225"/>
        <v>¤¤TVV__BU7__Produit6__TVV__Ville3__Vendeur7;B;C=I;MIN=0</v>
      </c>
      <c r="BX32" s="1" t="str">
        <f t="shared" si="225"/>
        <v>¤¤TVV__BU7__Produit7__TVV__Ville3__Vendeur7;B;C=I;MIN=0</v>
      </c>
      <c r="BY32" s="1" t="str">
        <f t="shared" si="225"/>
        <v>¤¤TVV__BU7__Produit8__TVV__Ville3__Vendeur7;B;C=I;MIN=0</v>
      </c>
      <c r="BZ32" s="1" t="str">
        <f t="shared" si="225"/>
        <v>¤¤TVV__BU7__Produit9__TVV__Ville3__Vendeur7;B;C=I;MIN=0</v>
      </c>
      <c r="CA32" s="1" t="str">
        <f t="shared" si="225"/>
        <v>¤¤TVV__BU7__Produit10__TVV__Ville3__Vendeur7;B;C=I;MIN=0</v>
      </c>
      <c r="CB32" s="9">
        <f t="shared" si="235"/>
        <v>0</v>
      </c>
      <c r="CC32" s="1" t="str">
        <f t="shared" si="226"/>
        <v>¤¤TVV__BU8__Produit1__TVV__Ville3__Vendeur7;B;C=I;MIN=0</v>
      </c>
      <c r="CD32" s="1" t="str">
        <f t="shared" si="226"/>
        <v>¤¤TVV__BU8__Produit2__TVV__Ville3__Vendeur7;B;C=I;MIN=0</v>
      </c>
      <c r="CE32" s="1" t="str">
        <f t="shared" si="226"/>
        <v>¤¤TVV__BU8__Produit3__TVV__Ville3__Vendeur7;B;C=I;MIN=0</v>
      </c>
      <c r="CF32" s="1" t="str">
        <f t="shared" si="226"/>
        <v>¤¤TVV__BU8__Produit4__TVV__Ville3__Vendeur7;B;C=I;MIN=0</v>
      </c>
      <c r="CG32" s="1" t="str">
        <f t="shared" si="226"/>
        <v>¤¤TVV__BU8__Produit5__TVV__Ville3__Vendeur7;B;C=I;MIN=0</v>
      </c>
      <c r="CH32" s="1" t="str">
        <f t="shared" si="226"/>
        <v>¤¤TVV__BU8__Produit6__TVV__Ville3__Vendeur7;B;C=I;MIN=0</v>
      </c>
      <c r="CI32" s="1" t="str">
        <f t="shared" si="226"/>
        <v>¤¤TVV__BU8__Produit7__TVV__Ville3__Vendeur7;B;C=I;MIN=0</v>
      </c>
      <c r="CJ32" s="1" t="str">
        <f t="shared" si="226"/>
        <v>¤¤TVV__BU8__Produit8__TVV__Ville3__Vendeur7;B;C=I;MIN=0</v>
      </c>
      <c r="CK32" s="1" t="str">
        <f t="shared" si="226"/>
        <v>¤¤TVV__BU8__Produit9__TVV__Ville3__Vendeur7;B;C=I;MIN=0</v>
      </c>
      <c r="CL32" s="1" t="str">
        <f t="shared" si="226"/>
        <v>¤¤TVV__BU8__Produit10__TVV__Ville3__Vendeur7;B;C=I;MIN=0</v>
      </c>
      <c r="CM32" s="9">
        <f t="shared" si="236"/>
        <v>0</v>
      </c>
      <c r="CN32" s="1" t="str">
        <f t="shared" si="227"/>
        <v>¤¤TVV__BU9__Produit1__TVV__Ville3__Vendeur7;B;C=I;MIN=0</v>
      </c>
      <c r="CO32" s="1" t="str">
        <f t="shared" si="227"/>
        <v>¤¤TVV__BU9__Produit2__TVV__Ville3__Vendeur7;B;C=I;MIN=0</v>
      </c>
      <c r="CP32" s="1" t="str">
        <f t="shared" si="227"/>
        <v>¤¤TVV__BU9__Produit3__TVV__Ville3__Vendeur7;B;C=I;MIN=0</v>
      </c>
      <c r="CQ32" s="1" t="str">
        <f t="shared" si="227"/>
        <v>¤¤TVV__BU9__Produit4__TVV__Ville3__Vendeur7;B;C=I;MIN=0</v>
      </c>
      <c r="CR32" s="1" t="str">
        <f t="shared" si="227"/>
        <v>¤¤TVV__BU9__Produit5__TVV__Ville3__Vendeur7;B;C=I;MIN=0</v>
      </c>
      <c r="CS32" s="1" t="str">
        <f t="shared" si="227"/>
        <v>¤¤TVV__BU9__Produit6__TVV__Ville3__Vendeur7;B;C=I;MIN=0</v>
      </c>
      <c r="CT32" s="1" t="str">
        <f t="shared" si="227"/>
        <v>¤¤TVV__BU9__Produit7__TVV__Ville3__Vendeur7;B;C=I;MIN=0</v>
      </c>
      <c r="CU32" s="1" t="str">
        <f t="shared" si="227"/>
        <v>¤¤TVV__BU9__Produit8__TVV__Ville3__Vendeur7;B;C=I;MIN=0</v>
      </c>
      <c r="CV32" s="1" t="str">
        <f t="shared" si="227"/>
        <v>¤¤TVV__BU9__Produit9__TVV__Ville3__Vendeur7;B;C=I;MIN=0</v>
      </c>
      <c r="CW32" s="1" t="str">
        <f t="shared" si="227"/>
        <v>¤¤TVV__BU9__Produit10__TVV__Ville3__Vendeur7;B;C=I;MIN=0</v>
      </c>
      <c r="CX32" s="9">
        <f t="shared" si="237"/>
        <v>0</v>
      </c>
      <c r="CY32" s="1" t="str">
        <f t="shared" si="228"/>
        <v>¤¤TVV__BU10__Produit1__TVV__Ville3__Vendeur7;B;C=I;MIN=0</v>
      </c>
      <c r="CZ32" s="1" t="str">
        <f t="shared" si="228"/>
        <v>¤¤TVV__BU10__Produit2__TVV__Ville3__Vendeur7;B;C=I;MIN=0</v>
      </c>
      <c r="DA32" s="1" t="str">
        <f t="shared" si="228"/>
        <v>¤¤TVV__BU10__Produit3__TVV__Ville3__Vendeur7;B;C=I;MIN=0</v>
      </c>
      <c r="DB32" s="1" t="str">
        <f t="shared" si="228"/>
        <v>¤¤TVV__BU10__Produit4__TVV__Ville3__Vendeur7;B;C=I;MIN=0</v>
      </c>
      <c r="DC32" s="1" t="str">
        <f t="shared" si="228"/>
        <v>¤¤TVV__BU10__Produit5__TVV__Ville3__Vendeur7;B;C=I;MIN=0</v>
      </c>
      <c r="DD32" s="1" t="str">
        <f t="shared" si="228"/>
        <v>¤¤TVV__BU10__Produit6__TVV__Ville3__Vendeur7;B;C=I;MIN=0</v>
      </c>
      <c r="DE32" s="1" t="str">
        <f t="shared" si="228"/>
        <v>¤¤TVV__BU10__Produit7__TVV__Ville3__Vendeur7;B;C=I;MIN=0</v>
      </c>
      <c r="DF32" s="1" t="str">
        <f t="shared" si="228"/>
        <v>¤¤TVV__BU10__Produit8__TVV__Ville3__Vendeur7;B;C=I;MIN=0</v>
      </c>
      <c r="DG32" s="1" t="str">
        <f t="shared" si="228"/>
        <v>¤¤TVV__BU10__Produit9__TVV__Ville3__Vendeur7;B;C=I;MIN=0</v>
      </c>
      <c r="DH32" s="1" t="str">
        <f t="shared" si="228"/>
        <v>¤¤TVV__BU10__Produit10__TVV__Ville3__Vendeur7;B;C=I;MIN=0</v>
      </c>
      <c r="DI32" s="9">
        <f t="shared" si="238"/>
        <v>0</v>
      </c>
      <c r="DK32" t="e">
        <f t="shared" ca="1" si="31"/>
        <v>#NAME?</v>
      </c>
      <c r="DL32" t="b">
        <f>NOT(OR(IF(IFERROR(INDEX(B$4:B32,1,MATCH(DO32,DO$4:DO32,0))&lt;&gt;"",TRUE),OR(D152=1,C31&lt;&gt;""),FALSE),IF(DM32=1,FALSE,OR(B32&lt;&gt;"",C32&lt;&gt;"")),AND(DN32=1,IFERROR(INDEX(B$4:B32,1,MATCH(DO32-1,DO$4:DO32,0))&lt;&gt;"",DO32=1))))</f>
        <v>0</v>
      </c>
      <c r="DM32" s="8">
        <v>0</v>
      </c>
      <c r="DN32">
        <v>0</v>
      </c>
      <c r="DO32">
        <f>SUM(DN$4:DN32)</f>
        <v>3</v>
      </c>
      <c r="DQ32" s="7" t="str">
        <f t="shared" si="32"/>
        <v>TVV__Ville3</v>
      </c>
      <c r="DR32" t="s">
        <v>62</v>
      </c>
      <c r="DS32" s="7" t="str">
        <f t="shared" si="33"/>
        <v>TVV__Ville3__Vendeur7</v>
      </c>
    </row>
    <row r="33" spans="2:123" x14ac:dyDescent="0.3">
      <c r="B33" s="2"/>
      <c r="C33" s="1" t="str">
        <f t="shared" si="218"/>
        <v>¤¤TVV__Ville3__Vendeur8__Vendeur;B;TFMT</v>
      </c>
      <c r="D33" s="1" t="str">
        <f t="shared" si="219"/>
        <v>¤¤TVV__BU1__Produit1__TVV__Ville3__Vendeur8;B;C=I;MIN=0</v>
      </c>
      <c r="E33" s="1" t="str">
        <f t="shared" si="219"/>
        <v>¤¤TVV__BU1__Produit2__TVV__Ville3__Vendeur8;B;C=I;MIN=0</v>
      </c>
      <c r="F33" s="1" t="str">
        <f t="shared" si="219"/>
        <v>¤¤TVV__BU1__Produit3__TVV__Ville3__Vendeur8;B;C=I;MIN=0</v>
      </c>
      <c r="G33" s="1" t="str">
        <f t="shared" si="219"/>
        <v>¤¤TVV__BU1__Produit4__TVV__Ville3__Vendeur8;B;C=I;MIN=0</v>
      </c>
      <c r="H33" s="1" t="str">
        <f t="shared" si="219"/>
        <v>¤¤TVV__BU1__Produit5__TVV__Ville3__Vendeur8;B;C=I;MIN=0</v>
      </c>
      <c r="I33" s="1" t="str">
        <f t="shared" si="219"/>
        <v>¤¤TVV__BU1__Produit6__TVV__Ville3__Vendeur8;B;C=I;MIN=0</v>
      </c>
      <c r="J33" s="1" t="str">
        <f t="shared" si="219"/>
        <v>¤¤TVV__BU1__Produit7__TVV__Ville3__Vendeur8;B;C=I;MIN=0</v>
      </c>
      <c r="K33" s="1" t="str">
        <f t="shared" si="219"/>
        <v>¤¤TVV__BU1__Produit8__TVV__Ville3__Vendeur8;B;C=I;MIN=0</v>
      </c>
      <c r="L33" s="1" t="str">
        <f t="shared" si="219"/>
        <v>¤¤TVV__BU1__Produit9__TVV__Ville3__Vendeur8;B;C=I;MIN=0</v>
      </c>
      <c r="M33" s="1" t="str">
        <f t="shared" si="219"/>
        <v>¤¤TVV__BU1__Produit10__TVV__Ville3__Vendeur8;B;C=I;MIN=0</v>
      </c>
      <c r="N33" s="9">
        <f t="shared" si="229"/>
        <v>0</v>
      </c>
      <c r="O33" s="1" t="str">
        <f t="shared" si="220"/>
        <v>¤¤TVV__BU2__Produit1__TVV__Ville3__Vendeur8;B;C=I;MIN=0</v>
      </c>
      <c r="P33" s="1" t="str">
        <f t="shared" si="220"/>
        <v>¤¤TVV__BU2__Produit2__TVV__Ville3__Vendeur8;B;C=I;MIN=0</v>
      </c>
      <c r="Q33" s="1" t="str">
        <f t="shared" si="220"/>
        <v>¤¤TVV__BU2__Produit3__TVV__Ville3__Vendeur8;B;C=I;MIN=0</v>
      </c>
      <c r="R33" s="1" t="str">
        <f t="shared" si="220"/>
        <v>¤¤TVV__BU2__Produit4__TVV__Ville3__Vendeur8;B;C=I;MIN=0</v>
      </c>
      <c r="S33" s="1" t="str">
        <f t="shared" si="220"/>
        <v>¤¤TVV__BU2__Produit5__TVV__Ville3__Vendeur8;B;C=I;MIN=0</v>
      </c>
      <c r="T33" s="1" t="str">
        <f t="shared" si="220"/>
        <v>¤¤TVV__BU2__Produit6__TVV__Ville3__Vendeur8;B;C=I;MIN=0</v>
      </c>
      <c r="U33" s="1" t="str">
        <f t="shared" si="220"/>
        <v>¤¤TVV__BU2__Produit7__TVV__Ville3__Vendeur8;B;C=I;MIN=0</v>
      </c>
      <c r="V33" s="1" t="str">
        <f t="shared" si="220"/>
        <v>¤¤TVV__BU2__Produit8__TVV__Ville3__Vendeur8;B;C=I;MIN=0</v>
      </c>
      <c r="W33" s="1" t="str">
        <f t="shared" si="220"/>
        <v>¤¤TVV__BU2__Produit9__TVV__Ville3__Vendeur8;B;C=I;MIN=0</v>
      </c>
      <c r="X33" s="1" t="str">
        <f t="shared" si="220"/>
        <v>¤¤TVV__BU2__Produit10__TVV__Ville3__Vendeur8;B;C=I;MIN=0</v>
      </c>
      <c r="Y33" s="9">
        <f t="shared" si="230"/>
        <v>0</v>
      </c>
      <c r="Z33" s="1" t="str">
        <f t="shared" si="221"/>
        <v>¤¤TVV__BU3__Produit1__TVV__Ville3__Vendeur8;B;C=I;MIN=0</v>
      </c>
      <c r="AA33" s="1" t="str">
        <f t="shared" si="221"/>
        <v>¤¤TVV__BU3__Produit2__TVV__Ville3__Vendeur8;B;C=I;MIN=0</v>
      </c>
      <c r="AB33" s="1" t="str">
        <f t="shared" si="221"/>
        <v>¤¤TVV__BU3__Produit3__TVV__Ville3__Vendeur8;B;C=I;MIN=0</v>
      </c>
      <c r="AC33" s="1" t="str">
        <f t="shared" si="221"/>
        <v>¤¤TVV__BU3__Produit4__TVV__Ville3__Vendeur8;B;C=I;MIN=0</v>
      </c>
      <c r="AD33" s="1" t="str">
        <f t="shared" si="221"/>
        <v>¤¤TVV__BU3__Produit5__TVV__Ville3__Vendeur8;B;C=I;MIN=0</v>
      </c>
      <c r="AE33" s="1" t="str">
        <f t="shared" si="221"/>
        <v>¤¤TVV__BU3__Produit6__TVV__Ville3__Vendeur8;B;C=I;MIN=0</v>
      </c>
      <c r="AF33" s="1" t="str">
        <f t="shared" si="221"/>
        <v>¤¤TVV__BU3__Produit7__TVV__Ville3__Vendeur8;B;C=I;MIN=0</v>
      </c>
      <c r="AG33" s="1" t="str">
        <f t="shared" si="221"/>
        <v>¤¤TVV__BU3__Produit8__TVV__Ville3__Vendeur8;B;C=I;MIN=0</v>
      </c>
      <c r="AH33" s="1" t="str">
        <f t="shared" si="221"/>
        <v>¤¤TVV__BU3__Produit9__TVV__Ville3__Vendeur8;B;C=I;MIN=0</v>
      </c>
      <c r="AI33" s="1" t="str">
        <f t="shared" si="221"/>
        <v>¤¤TVV__BU3__Produit10__TVV__Ville3__Vendeur8;B;C=I;MIN=0</v>
      </c>
      <c r="AJ33" s="9">
        <f t="shared" si="231"/>
        <v>0</v>
      </c>
      <c r="AK33" s="1" t="str">
        <f t="shared" si="222"/>
        <v>¤¤TVV__BU4__Produit1__TVV__Ville3__Vendeur8;B;C=I;MIN=0</v>
      </c>
      <c r="AL33" s="1" t="str">
        <f t="shared" si="222"/>
        <v>¤¤TVV__BU4__Produit2__TVV__Ville3__Vendeur8;B;C=I;MIN=0</v>
      </c>
      <c r="AM33" s="1" t="str">
        <f t="shared" si="222"/>
        <v>¤¤TVV__BU4__Produit3__TVV__Ville3__Vendeur8;B;C=I;MIN=0</v>
      </c>
      <c r="AN33" s="1" t="str">
        <f t="shared" si="222"/>
        <v>¤¤TVV__BU4__Produit4__TVV__Ville3__Vendeur8;B;C=I;MIN=0</v>
      </c>
      <c r="AO33" s="1" t="str">
        <f t="shared" si="222"/>
        <v>¤¤TVV__BU4__Produit5__TVV__Ville3__Vendeur8;B;C=I;MIN=0</v>
      </c>
      <c r="AP33" s="1" t="str">
        <f t="shared" si="222"/>
        <v>¤¤TVV__BU4__Produit6__TVV__Ville3__Vendeur8;B;C=I;MIN=0</v>
      </c>
      <c r="AQ33" s="1" t="str">
        <f t="shared" si="222"/>
        <v>¤¤TVV__BU4__Produit7__TVV__Ville3__Vendeur8;B;C=I;MIN=0</v>
      </c>
      <c r="AR33" s="1" t="str">
        <f t="shared" si="222"/>
        <v>¤¤TVV__BU4__Produit8__TVV__Ville3__Vendeur8;B;C=I;MIN=0</v>
      </c>
      <c r="AS33" s="1" t="str">
        <f t="shared" si="222"/>
        <v>¤¤TVV__BU4__Produit9__TVV__Ville3__Vendeur8;B;C=I;MIN=0</v>
      </c>
      <c r="AT33" s="1" t="str">
        <f t="shared" si="222"/>
        <v>¤¤TVV__BU4__Produit10__TVV__Ville3__Vendeur8;B;C=I;MIN=0</v>
      </c>
      <c r="AU33" s="9">
        <f t="shared" si="232"/>
        <v>0</v>
      </c>
      <c r="AV33" s="1" t="str">
        <f t="shared" si="223"/>
        <v>¤¤TVV__BU5__Produit1__TVV__Ville3__Vendeur8;B;C=I;MIN=0</v>
      </c>
      <c r="AW33" s="1" t="str">
        <f t="shared" si="223"/>
        <v>¤¤TVV__BU5__Produit2__TVV__Ville3__Vendeur8;B;C=I;MIN=0</v>
      </c>
      <c r="AX33" s="1" t="str">
        <f t="shared" si="223"/>
        <v>¤¤TVV__BU5__Produit3__TVV__Ville3__Vendeur8;B;C=I;MIN=0</v>
      </c>
      <c r="AY33" s="1" t="str">
        <f t="shared" si="223"/>
        <v>¤¤TVV__BU5__Produit4__TVV__Ville3__Vendeur8;B;C=I;MIN=0</v>
      </c>
      <c r="AZ33" s="1" t="str">
        <f t="shared" si="223"/>
        <v>¤¤TVV__BU5__Produit5__TVV__Ville3__Vendeur8;B;C=I;MIN=0</v>
      </c>
      <c r="BA33" s="1" t="str">
        <f t="shared" si="223"/>
        <v>¤¤TVV__BU5__Produit6__TVV__Ville3__Vendeur8;B;C=I;MIN=0</v>
      </c>
      <c r="BB33" s="1" t="str">
        <f t="shared" si="223"/>
        <v>¤¤TVV__BU5__Produit7__TVV__Ville3__Vendeur8;B;C=I;MIN=0</v>
      </c>
      <c r="BC33" s="1" t="str">
        <f t="shared" si="223"/>
        <v>¤¤TVV__BU5__Produit8__TVV__Ville3__Vendeur8;B;C=I;MIN=0</v>
      </c>
      <c r="BD33" s="1" t="str">
        <f t="shared" si="223"/>
        <v>¤¤TVV__BU5__Produit9__TVV__Ville3__Vendeur8;B;C=I;MIN=0</v>
      </c>
      <c r="BE33" s="1" t="str">
        <f t="shared" si="223"/>
        <v>¤¤TVV__BU5__Produit10__TVV__Ville3__Vendeur8;B;C=I;MIN=0</v>
      </c>
      <c r="BF33" s="9">
        <f t="shared" si="233"/>
        <v>0</v>
      </c>
      <c r="BG33" s="1" t="str">
        <f t="shared" si="224"/>
        <v>¤¤TVV__BU6__Produit1__TVV__Ville3__Vendeur8;B;C=I;MIN=0</v>
      </c>
      <c r="BH33" s="1" t="str">
        <f t="shared" si="224"/>
        <v>¤¤TVV__BU6__Produit2__TVV__Ville3__Vendeur8;B;C=I;MIN=0</v>
      </c>
      <c r="BI33" s="1" t="str">
        <f t="shared" si="224"/>
        <v>¤¤TVV__BU6__Produit3__TVV__Ville3__Vendeur8;B;C=I;MIN=0</v>
      </c>
      <c r="BJ33" s="1" t="str">
        <f t="shared" si="224"/>
        <v>¤¤TVV__BU6__Produit4__TVV__Ville3__Vendeur8;B;C=I;MIN=0</v>
      </c>
      <c r="BK33" s="1" t="str">
        <f t="shared" si="224"/>
        <v>¤¤TVV__BU6__Produit5__TVV__Ville3__Vendeur8;B;C=I;MIN=0</v>
      </c>
      <c r="BL33" s="1" t="str">
        <f t="shared" si="224"/>
        <v>¤¤TVV__BU6__Produit6__TVV__Ville3__Vendeur8;B;C=I;MIN=0</v>
      </c>
      <c r="BM33" s="1" t="str">
        <f t="shared" si="224"/>
        <v>¤¤TVV__BU6__Produit7__TVV__Ville3__Vendeur8;B;C=I;MIN=0</v>
      </c>
      <c r="BN33" s="1" t="str">
        <f t="shared" si="224"/>
        <v>¤¤TVV__BU6__Produit8__TVV__Ville3__Vendeur8;B;C=I;MIN=0</v>
      </c>
      <c r="BO33" s="1" t="str">
        <f t="shared" si="224"/>
        <v>¤¤TVV__BU6__Produit9__TVV__Ville3__Vendeur8;B;C=I;MIN=0</v>
      </c>
      <c r="BP33" s="1" t="str">
        <f t="shared" si="224"/>
        <v>¤¤TVV__BU6__Produit10__TVV__Ville3__Vendeur8;B;C=I;MIN=0</v>
      </c>
      <c r="BQ33" s="9">
        <f t="shared" si="234"/>
        <v>0</v>
      </c>
      <c r="BR33" s="1" t="str">
        <f t="shared" si="225"/>
        <v>¤¤TVV__BU7__Produit1__TVV__Ville3__Vendeur8;B;C=I;MIN=0</v>
      </c>
      <c r="BS33" s="1" t="str">
        <f t="shared" si="225"/>
        <v>¤¤TVV__BU7__Produit2__TVV__Ville3__Vendeur8;B;C=I;MIN=0</v>
      </c>
      <c r="BT33" s="1" t="str">
        <f t="shared" si="225"/>
        <v>¤¤TVV__BU7__Produit3__TVV__Ville3__Vendeur8;B;C=I;MIN=0</v>
      </c>
      <c r="BU33" s="1" t="str">
        <f t="shared" si="225"/>
        <v>¤¤TVV__BU7__Produit4__TVV__Ville3__Vendeur8;B;C=I;MIN=0</v>
      </c>
      <c r="BV33" s="1" t="str">
        <f t="shared" si="225"/>
        <v>¤¤TVV__BU7__Produit5__TVV__Ville3__Vendeur8;B;C=I;MIN=0</v>
      </c>
      <c r="BW33" s="1" t="str">
        <f t="shared" si="225"/>
        <v>¤¤TVV__BU7__Produit6__TVV__Ville3__Vendeur8;B;C=I;MIN=0</v>
      </c>
      <c r="BX33" s="1" t="str">
        <f t="shared" si="225"/>
        <v>¤¤TVV__BU7__Produit7__TVV__Ville3__Vendeur8;B;C=I;MIN=0</v>
      </c>
      <c r="BY33" s="1" t="str">
        <f t="shared" si="225"/>
        <v>¤¤TVV__BU7__Produit8__TVV__Ville3__Vendeur8;B;C=I;MIN=0</v>
      </c>
      <c r="BZ33" s="1" t="str">
        <f t="shared" si="225"/>
        <v>¤¤TVV__BU7__Produit9__TVV__Ville3__Vendeur8;B;C=I;MIN=0</v>
      </c>
      <c r="CA33" s="1" t="str">
        <f t="shared" si="225"/>
        <v>¤¤TVV__BU7__Produit10__TVV__Ville3__Vendeur8;B;C=I;MIN=0</v>
      </c>
      <c r="CB33" s="9">
        <f t="shared" si="235"/>
        <v>0</v>
      </c>
      <c r="CC33" s="1" t="str">
        <f t="shared" si="226"/>
        <v>¤¤TVV__BU8__Produit1__TVV__Ville3__Vendeur8;B;C=I;MIN=0</v>
      </c>
      <c r="CD33" s="1" t="str">
        <f t="shared" si="226"/>
        <v>¤¤TVV__BU8__Produit2__TVV__Ville3__Vendeur8;B;C=I;MIN=0</v>
      </c>
      <c r="CE33" s="1" t="str">
        <f t="shared" si="226"/>
        <v>¤¤TVV__BU8__Produit3__TVV__Ville3__Vendeur8;B;C=I;MIN=0</v>
      </c>
      <c r="CF33" s="1" t="str">
        <f t="shared" si="226"/>
        <v>¤¤TVV__BU8__Produit4__TVV__Ville3__Vendeur8;B;C=I;MIN=0</v>
      </c>
      <c r="CG33" s="1" t="str">
        <f t="shared" si="226"/>
        <v>¤¤TVV__BU8__Produit5__TVV__Ville3__Vendeur8;B;C=I;MIN=0</v>
      </c>
      <c r="CH33" s="1" t="str">
        <f t="shared" si="226"/>
        <v>¤¤TVV__BU8__Produit6__TVV__Ville3__Vendeur8;B;C=I;MIN=0</v>
      </c>
      <c r="CI33" s="1" t="str">
        <f t="shared" si="226"/>
        <v>¤¤TVV__BU8__Produit7__TVV__Ville3__Vendeur8;B;C=I;MIN=0</v>
      </c>
      <c r="CJ33" s="1" t="str">
        <f t="shared" si="226"/>
        <v>¤¤TVV__BU8__Produit8__TVV__Ville3__Vendeur8;B;C=I;MIN=0</v>
      </c>
      <c r="CK33" s="1" t="str">
        <f t="shared" si="226"/>
        <v>¤¤TVV__BU8__Produit9__TVV__Ville3__Vendeur8;B;C=I;MIN=0</v>
      </c>
      <c r="CL33" s="1" t="str">
        <f t="shared" si="226"/>
        <v>¤¤TVV__BU8__Produit10__TVV__Ville3__Vendeur8;B;C=I;MIN=0</v>
      </c>
      <c r="CM33" s="9">
        <f t="shared" si="236"/>
        <v>0</v>
      </c>
      <c r="CN33" s="1" t="str">
        <f t="shared" si="227"/>
        <v>¤¤TVV__BU9__Produit1__TVV__Ville3__Vendeur8;B;C=I;MIN=0</v>
      </c>
      <c r="CO33" s="1" t="str">
        <f t="shared" si="227"/>
        <v>¤¤TVV__BU9__Produit2__TVV__Ville3__Vendeur8;B;C=I;MIN=0</v>
      </c>
      <c r="CP33" s="1" t="str">
        <f t="shared" si="227"/>
        <v>¤¤TVV__BU9__Produit3__TVV__Ville3__Vendeur8;B;C=I;MIN=0</v>
      </c>
      <c r="CQ33" s="1" t="str">
        <f t="shared" si="227"/>
        <v>¤¤TVV__BU9__Produit4__TVV__Ville3__Vendeur8;B;C=I;MIN=0</v>
      </c>
      <c r="CR33" s="1" t="str">
        <f t="shared" si="227"/>
        <v>¤¤TVV__BU9__Produit5__TVV__Ville3__Vendeur8;B;C=I;MIN=0</v>
      </c>
      <c r="CS33" s="1" t="str">
        <f t="shared" si="227"/>
        <v>¤¤TVV__BU9__Produit6__TVV__Ville3__Vendeur8;B;C=I;MIN=0</v>
      </c>
      <c r="CT33" s="1" t="str">
        <f t="shared" si="227"/>
        <v>¤¤TVV__BU9__Produit7__TVV__Ville3__Vendeur8;B;C=I;MIN=0</v>
      </c>
      <c r="CU33" s="1" t="str">
        <f t="shared" si="227"/>
        <v>¤¤TVV__BU9__Produit8__TVV__Ville3__Vendeur8;B;C=I;MIN=0</v>
      </c>
      <c r="CV33" s="1" t="str">
        <f t="shared" si="227"/>
        <v>¤¤TVV__BU9__Produit9__TVV__Ville3__Vendeur8;B;C=I;MIN=0</v>
      </c>
      <c r="CW33" s="1" t="str">
        <f t="shared" si="227"/>
        <v>¤¤TVV__BU9__Produit10__TVV__Ville3__Vendeur8;B;C=I;MIN=0</v>
      </c>
      <c r="CX33" s="9">
        <f t="shared" si="237"/>
        <v>0</v>
      </c>
      <c r="CY33" s="1" t="str">
        <f t="shared" si="228"/>
        <v>¤¤TVV__BU10__Produit1__TVV__Ville3__Vendeur8;B;C=I;MIN=0</v>
      </c>
      <c r="CZ33" s="1" t="str">
        <f t="shared" si="228"/>
        <v>¤¤TVV__BU10__Produit2__TVV__Ville3__Vendeur8;B;C=I;MIN=0</v>
      </c>
      <c r="DA33" s="1" t="str">
        <f t="shared" si="228"/>
        <v>¤¤TVV__BU10__Produit3__TVV__Ville3__Vendeur8;B;C=I;MIN=0</v>
      </c>
      <c r="DB33" s="1" t="str">
        <f t="shared" si="228"/>
        <v>¤¤TVV__BU10__Produit4__TVV__Ville3__Vendeur8;B;C=I;MIN=0</v>
      </c>
      <c r="DC33" s="1" t="str">
        <f t="shared" si="228"/>
        <v>¤¤TVV__BU10__Produit5__TVV__Ville3__Vendeur8;B;C=I;MIN=0</v>
      </c>
      <c r="DD33" s="1" t="str">
        <f t="shared" si="228"/>
        <v>¤¤TVV__BU10__Produit6__TVV__Ville3__Vendeur8;B;C=I;MIN=0</v>
      </c>
      <c r="DE33" s="1" t="str">
        <f t="shared" si="228"/>
        <v>¤¤TVV__BU10__Produit7__TVV__Ville3__Vendeur8;B;C=I;MIN=0</v>
      </c>
      <c r="DF33" s="1" t="str">
        <f t="shared" si="228"/>
        <v>¤¤TVV__BU10__Produit8__TVV__Ville3__Vendeur8;B;C=I;MIN=0</v>
      </c>
      <c r="DG33" s="1" t="str">
        <f t="shared" si="228"/>
        <v>¤¤TVV__BU10__Produit9__TVV__Ville3__Vendeur8;B;C=I;MIN=0</v>
      </c>
      <c r="DH33" s="1" t="str">
        <f t="shared" si="228"/>
        <v>¤¤TVV__BU10__Produit10__TVV__Ville3__Vendeur8;B;C=I;MIN=0</v>
      </c>
      <c r="DI33" s="9">
        <f t="shared" si="238"/>
        <v>0</v>
      </c>
      <c r="DK33" t="e">
        <f t="shared" ca="1" si="31"/>
        <v>#NAME?</v>
      </c>
      <c r="DL33" t="b">
        <f>NOT(OR(IF(IFERROR(INDEX(B$4:B33,1,MATCH(DO33,DO$4:DO33,0))&lt;&gt;"",TRUE),OR(D153=1,C32&lt;&gt;""),FALSE),IF(DM33=1,FALSE,OR(B33&lt;&gt;"",C33&lt;&gt;"")),AND(DN33=1,IFERROR(INDEX(B$4:B33,1,MATCH(DO33-1,DO$4:DO33,0))&lt;&gt;"",DO33=1))))</f>
        <v>0</v>
      </c>
      <c r="DM33" s="8">
        <v>0</v>
      </c>
      <c r="DN33">
        <v>0</v>
      </c>
      <c r="DO33">
        <f>SUM(DN$4:DN33)</f>
        <v>3</v>
      </c>
      <c r="DQ33" s="7" t="str">
        <f t="shared" si="32"/>
        <v>TVV__Ville3</v>
      </c>
      <c r="DR33" t="s">
        <v>63</v>
      </c>
      <c r="DS33" s="7" t="str">
        <f t="shared" si="33"/>
        <v>TVV__Ville3__Vendeur8</v>
      </c>
    </row>
    <row r="34" spans="2:123" x14ac:dyDescent="0.3">
      <c r="B34" s="2"/>
      <c r="C34" s="1" t="str">
        <f t="shared" si="218"/>
        <v>¤¤TVV__Ville3__Vendeur9__Vendeur;B;TFMT</v>
      </c>
      <c r="D34" s="1" t="str">
        <f t="shared" si="219"/>
        <v>¤¤TVV__BU1__Produit1__TVV__Ville3__Vendeur9;B;C=I;MIN=0</v>
      </c>
      <c r="E34" s="1" t="str">
        <f t="shared" si="219"/>
        <v>¤¤TVV__BU1__Produit2__TVV__Ville3__Vendeur9;B;C=I;MIN=0</v>
      </c>
      <c r="F34" s="1" t="str">
        <f t="shared" si="219"/>
        <v>¤¤TVV__BU1__Produit3__TVV__Ville3__Vendeur9;B;C=I;MIN=0</v>
      </c>
      <c r="G34" s="1" t="str">
        <f t="shared" si="219"/>
        <v>¤¤TVV__BU1__Produit4__TVV__Ville3__Vendeur9;B;C=I;MIN=0</v>
      </c>
      <c r="H34" s="1" t="str">
        <f t="shared" si="219"/>
        <v>¤¤TVV__BU1__Produit5__TVV__Ville3__Vendeur9;B;C=I;MIN=0</v>
      </c>
      <c r="I34" s="1" t="str">
        <f t="shared" si="219"/>
        <v>¤¤TVV__BU1__Produit6__TVV__Ville3__Vendeur9;B;C=I;MIN=0</v>
      </c>
      <c r="J34" s="1" t="str">
        <f t="shared" si="219"/>
        <v>¤¤TVV__BU1__Produit7__TVV__Ville3__Vendeur9;B;C=I;MIN=0</v>
      </c>
      <c r="K34" s="1" t="str">
        <f t="shared" si="219"/>
        <v>¤¤TVV__BU1__Produit8__TVV__Ville3__Vendeur9;B;C=I;MIN=0</v>
      </c>
      <c r="L34" s="1" t="str">
        <f t="shared" si="219"/>
        <v>¤¤TVV__BU1__Produit9__TVV__Ville3__Vendeur9;B;C=I;MIN=0</v>
      </c>
      <c r="M34" s="1" t="str">
        <f t="shared" si="219"/>
        <v>¤¤TVV__BU1__Produit10__TVV__Ville3__Vendeur9;B;C=I;MIN=0</v>
      </c>
      <c r="N34" s="9">
        <f t="shared" si="229"/>
        <v>0</v>
      </c>
      <c r="O34" s="1" t="str">
        <f t="shared" si="220"/>
        <v>¤¤TVV__BU2__Produit1__TVV__Ville3__Vendeur9;B;C=I;MIN=0</v>
      </c>
      <c r="P34" s="1" t="str">
        <f t="shared" si="220"/>
        <v>¤¤TVV__BU2__Produit2__TVV__Ville3__Vendeur9;B;C=I;MIN=0</v>
      </c>
      <c r="Q34" s="1" t="str">
        <f t="shared" si="220"/>
        <v>¤¤TVV__BU2__Produit3__TVV__Ville3__Vendeur9;B;C=I;MIN=0</v>
      </c>
      <c r="R34" s="1" t="str">
        <f t="shared" si="220"/>
        <v>¤¤TVV__BU2__Produit4__TVV__Ville3__Vendeur9;B;C=I;MIN=0</v>
      </c>
      <c r="S34" s="1" t="str">
        <f t="shared" si="220"/>
        <v>¤¤TVV__BU2__Produit5__TVV__Ville3__Vendeur9;B;C=I;MIN=0</v>
      </c>
      <c r="T34" s="1" t="str">
        <f t="shared" si="220"/>
        <v>¤¤TVV__BU2__Produit6__TVV__Ville3__Vendeur9;B;C=I;MIN=0</v>
      </c>
      <c r="U34" s="1" t="str">
        <f t="shared" si="220"/>
        <v>¤¤TVV__BU2__Produit7__TVV__Ville3__Vendeur9;B;C=I;MIN=0</v>
      </c>
      <c r="V34" s="1" t="str">
        <f t="shared" si="220"/>
        <v>¤¤TVV__BU2__Produit8__TVV__Ville3__Vendeur9;B;C=I;MIN=0</v>
      </c>
      <c r="W34" s="1" t="str">
        <f t="shared" si="220"/>
        <v>¤¤TVV__BU2__Produit9__TVV__Ville3__Vendeur9;B;C=I;MIN=0</v>
      </c>
      <c r="X34" s="1" t="str">
        <f t="shared" si="220"/>
        <v>¤¤TVV__BU2__Produit10__TVV__Ville3__Vendeur9;B;C=I;MIN=0</v>
      </c>
      <c r="Y34" s="9">
        <f t="shared" si="230"/>
        <v>0</v>
      </c>
      <c r="Z34" s="1" t="str">
        <f t="shared" si="221"/>
        <v>¤¤TVV__BU3__Produit1__TVV__Ville3__Vendeur9;B;C=I;MIN=0</v>
      </c>
      <c r="AA34" s="1" t="str">
        <f t="shared" si="221"/>
        <v>¤¤TVV__BU3__Produit2__TVV__Ville3__Vendeur9;B;C=I;MIN=0</v>
      </c>
      <c r="AB34" s="1" t="str">
        <f t="shared" si="221"/>
        <v>¤¤TVV__BU3__Produit3__TVV__Ville3__Vendeur9;B;C=I;MIN=0</v>
      </c>
      <c r="AC34" s="1" t="str">
        <f t="shared" si="221"/>
        <v>¤¤TVV__BU3__Produit4__TVV__Ville3__Vendeur9;B;C=I;MIN=0</v>
      </c>
      <c r="AD34" s="1" t="str">
        <f t="shared" si="221"/>
        <v>¤¤TVV__BU3__Produit5__TVV__Ville3__Vendeur9;B;C=I;MIN=0</v>
      </c>
      <c r="AE34" s="1" t="str">
        <f t="shared" si="221"/>
        <v>¤¤TVV__BU3__Produit6__TVV__Ville3__Vendeur9;B;C=I;MIN=0</v>
      </c>
      <c r="AF34" s="1" t="str">
        <f t="shared" si="221"/>
        <v>¤¤TVV__BU3__Produit7__TVV__Ville3__Vendeur9;B;C=I;MIN=0</v>
      </c>
      <c r="AG34" s="1" t="str">
        <f t="shared" si="221"/>
        <v>¤¤TVV__BU3__Produit8__TVV__Ville3__Vendeur9;B;C=I;MIN=0</v>
      </c>
      <c r="AH34" s="1" t="str">
        <f t="shared" si="221"/>
        <v>¤¤TVV__BU3__Produit9__TVV__Ville3__Vendeur9;B;C=I;MIN=0</v>
      </c>
      <c r="AI34" s="1" t="str">
        <f t="shared" si="221"/>
        <v>¤¤TVV__BU3__Produit10__TVV__Ville3__Vendeur9;B;C=I;MIN=0</v>
      </c>
      <c r="AJ34" s="9">
        <f t="shared" si="231"/>
        <v>0</v>
      </c>
      <c r="AK34" s="1" t="str">
        <f t="shared" si="222"/>
        <v>¤¤TVV__BU4__Produit1__TVV__Ville3__Vendeur9;B;C=I;MIN=0</v>
      </c>
      <c r="AL34" s="1" t="str">
        <f t="shared" si="222"/>
        <v>¤¤TVV__BU4__Produit2__TVV__Ville3__Vendeur9;B;C=I;MIN=0</v>
      </c>
      <c r="AM34" s="1" t="str">
        <f t="shared" si="222"/>
        <v>¤¤TVV__BU4__Produit3__TVV__Ville3__Vendeur9;B;C=I;MIN=0</v>
      </c>
      <c r="AN34" s="1" t="str">
        <f t="shared" si="222"/>
        <v>¤¤TVV__BU4__Produit4__TVV__Ville3__Vendeur9;B;C=I;MIN=0</v>
      </c>
      <c r="AO34" s="1" t="str">
        <f t="shared" si="222"/>
        <v>¤¤TVV__BU4__Produit5__TVV__Ville3__Vendeur9;B;C=I;MIN=0</v>
      </c>
      <c r="AP34" s="1" t="str">
        <f t="shared" si="222"/>
        <v>¤¤TVV__BU4__Produit6__TVV__Ville3__Vendeur9;B;C=I;MIN=0</v>
      </c>
      <c r="AQ34" s="1" t="str">
        <f t="shared" si="222"/>
        <v>¤¤TVV__BU4__Produit7__TVV__Ville3__Vendeur9;B;C=I;MIN=0</v>
      </c>
      <c r="AR34" s="1" t="str">
        <f t="shared" si="222"/>
        <v>¤¤TVV__BU4__Produit8__TVV__Ville3__Vendeur9;B;C=I;MIN=0</v>
      </c>
      <c r="AS34" s="1" t="str">
        <f t="shared" si="222"/>
        <v>¤¤TVV__BU4__Produit9__TVV__Ville3__Vendeur9;B;C=I;MIN=0</v>
      </c>
      <c r="AT34" s="1" t="str">
        <f t="shared" si="222"/>
        <v>¤¤TVV__BU4__Produit10__TVV__Ville3__Vendeur9;B;C=I;MIN=0</v>
      </c>
      <c r="AU34" s="9">
        <f t="shared" si="232"/>
        <v>0</v>
      </c>
      <c r="AV34" s="1" t="str">
        <f t="shared" si="223"/>
        <v>¤¤TVV__BU5__Produit1__TVV__Ville3__Vendeur9;B;C=I;MIN=0</v>
      </c>
      <c r="AW34" s="1" t="str">
        <f t="shared" si="223"/>
        <v>¤¤TVV__BU5__Produit2__TVV__Ville3__Vendeur9;B;C=I;MIN=0</v>
      </c>
      <c r="AX34" s="1" t="str">
        <f t="shared" si="223"/>
        <v>¤¤TVV__BU5__Produit3__TVV__Ville3__Vendeur9;B;C=I;MIN=0</v>
      </c>
      <c r="AY34" s="1" t="str">
        <f t="shared" si="223"/>
        <v>¤¤TVV__BU5__Produit4__TVV__Ville3__Vendeur9;B;C=I;MIN=0</v>
      </c>
      <c r="AZ34" s="1" t="str">
        <f t="shared" si="223"/>
        <v>¤¤TVV__BU5__Produit5__TVV__Ville3__Vendeur9;B;C=I;MIN=0</v>
      </c>
      <c r="BA34" s="1" t="str">
        <f t="shared" si="223"/>
        <v>¤¤TVV__BU5__Produit6__TVV__Ville3__Vendeur9;B;C=I;MIN=0</v>
      </c>
      <c r="BB34" s="1" t="str">
        <f t="shared" si="223"/>
        <v>¤¤TVV__BU5__Produit7__TVV__Ville3__Vendeur9;B;C=I;MIN=0</v>
      </c>
      <c r="BC34" s="1" t="str">
        <f t="shared" si="223"/>
        <v>¤¤TVV__BU5__Produit8__TVV__Ville3__Vendeur9;B;C=I;MIN=0</v>
      </c>
      <c r="BD34" s="1" t="str">
        <f t="shared" si="223"/>
        <v>¤¤TVV__BU5__Produit9__TVV__Ville3__Vendeur9;B;C=I;MIN=0</v>
      </c>
      <c r="BE34" s="1" t="str">
        <f t="shared" si="223"/>
        <v>¤¤TVV__BU5__Produit10__TVV__Ville3__Vendeur9;B;C=I;MIN=0</v>
      </c>
      <c r="BF34" s="9">
        <f t="shared" si="233"/>
        <v>0</v>
      </c>
      <c r="BG34" s="1" t="str">
        <f t="shared" si="224"/>
        <v>¤¤TVV__BU6__Produit1__TVV__Ville3__Vendeur9;B;C=I;MIN=0</v>
      </c>
      <c r="BH34" s="1" t="str">
        <f t="shared" si="224"/>
        <v>¤¤TVV__BU6__Produit2__TVV__Ville3__Vendeur9;B;C=I;MIN=0</v>
      </c>
      <c r="BI34" s="1" t="str">
        <f t="shared" si="224"/>
        <v>¤¤TVV__BU6__Produit3__TVV__Ville3__Vendeur9;B;C=I;MIN=0</v>
      </c>
      <c r="BJ34" s="1" t="str">
        <f t="shared" si="224"/>
        <v>¤¤TVV__BU6__Produit4__TVV__Ville3__Vendeur9;B;C=I;MIN=0</v>
      </c>
      <c r="BK34" s="1" t="str">
        <f t="shared" si="224"/>
        <v>¤¤TVV__BU6__Produit5__TVV__Ville3__Vendeur9;B;C=I;MIN=0</v>
      </c>
      <c r="BL34" s="1" t="str">
        <f t="shared" si="224"/>
        <v>¤¤TVV__BU6__Produit6__TVV__Ville3__Vendeur9;B;C=I;MIN=0</v>
      </c>
      <c r="BM34" s="1" t="str">
        <f t="shared" si="224"/>
        <v>¤¤TVV__BU6__Produit7__TVV__Ville3__Vendeur9;B;C=I;MIN=0</v>
      </c>
      <c r="BN34" s="1" t="str">
        <f t="shared" si="224"/>
        <v>¤¤TVV__BU6__Produit8__TVV__Ville3__Vendeur9;B;C=I;MIN=0</v>
      </c>
      <c r="BO34" s="1" t="str">
        <f t="shared" si="224"/>
        <v>¤¤TVV__BU6__Produit9__TVV__Ville3__Vendeur9;B;C=I;MIN=0</v>
      </c>
      <c r="BP34" s="1" t="str">
        <f t="shared" si="224"/>
        <v>¤¤TVV__BU6__Produit10__TVV__Ville3__Vendeur9;B;C=I;MIN=0</v>
      </c>
      <c r="BQ34" s="9">
        <f t="shared" si="234"/>
        <v>0</v>
      </c>
      <c r="BR34" s="1" t="str">
        <f t="shared" si="225"/>
        <v>¤¤TVV__BU7__Produit1__TVV__Ville3__Vendeur9;B;C=I;MIN=0</v>
      </c>
      <c r="BS34" s="1" t="str">
        <f t="shared" si="225"/>
        <v>¤¤TVV__BU7__Produit2__TVV__Ville3__Vendeur9;B;C=I;MIN=0</v>
      </c>
      <c r="BT34" s="1" t="str">
        <f t="shared" si="225"/>
        <v>¤¤TVV__BU7__Produit3__TVV__Ville3__Vendeur9;B;C=I;MIN=0</v>
      </c>
      <c r="BU34" s="1" t="str">
        <f t="shared" si="225"/>
        <v>¤¤TVV__BU7__Produit4__TVV__Ville3__Vendeur9;B;C=I;MIN=0</v>
      </c>
      <c r="BV34" s="1" t="str">
        <f t="shared" si="225"/>
        <v>¤¤TVV__BU7__Produit5__TVV__Ville3__Vendeur9;B;C=I;MIN=0</v>
      </c>
      <c r="BW34" s="1" t="str">
        <f t="shared" si="225"/>
        <v>¤¤TVV__BU7__Produit6__TVV__Ville3__Vendeur9;B;C=I;MIN=0</v>
      </c>
      <c r="BX34" s="1" t="str">
        <f t="shared" si="225"/>
        <v>¤¤TVV__BU7__Produit7__TVV__Ville3__Vendeur9;B;C=I;MIN=0</v>
      </c>
      <c r="BY34" s="1" t="str">
        <f t="shared" si="225"/>
        <v>¤¤TVV__BU7__Produit8__TVV__Ville3__Vendeur9;B;C=I;MIN=0</v>
      </c>
      <c r="BZ34" s="1" t="str">
        <f t="shared" si="225"/>
        <v>¤¤TVV__BU7__Produit9__TVV__Ville3__Vendeur9;B;C=I;MIN=0</v>
      </c>
      <c r="CA34" s="1" t="str">
        <f t="shared" si="225"/>
        <v>¤¤TVV__BU7__Produit10__TVV__Ville3__Vendeur9;B;C=I;MIN=0</v>
      </c>
      <c r="CB34" s="9">
        <f t="shared" si="235"/>
        <v>0</v>
      </c>
      <c r="CC34" s="1" t="str">
        <f t="shared" si="226"/>
        <v>¤¤TVV__BU8__Produit1__TVV__Ville3__Vendeur9;B;C=I;MIN=0</v>
      </c>
      <c r="CD34" s="1" t="str">
        <f t="shared" si="226"/>
        <v>¤¤TVV__BU8__Produit2__TVV__Ville3__Vendeur9;B;C=I;MIN=0</v>
      </c>
      <c r="CE34" s="1" t="str">
        <f t="shared" si="226"/>
        <v>¤¤TVV__BU8__Produit3__TVV__Ville3__Vendeur9;B;C=I;MIN=0</v>
      </c>
      <c r="CF34" s="1" t="str">
        <f t="shared" si="226"/>
        <v>¤¤TVV__BU8__Produit4__TVV__Ville3__Vendeur9;B;C=I;MIN=0</v>
      </c>
      <c r="CG34" s="1" t="str">
        <f t="shared" si="226"/>
        <v>¤¤TVV__BU8__Produit5__TVV__Ville3__Vendeur9;B;C=I;MIN=0</v>
      </c>
      <c r="CH34" s="1" t="str">
        <f t="shared" si="226"/>
        <v>¤¤TVV__BU8__Produit6__TVV__Ville3__Vendeur9;B;C=I;MIN=0</v>
      </c>
      <c r="CI34" s="1" t="str">
        <f t="shared" si="226"/>
        <v>¤¤TVV__BU8__Produit7__TVV__Ville3__Vendeur9;B;C=I;MIN=0</v>
      </c>
      <c r="CJ34" s="1" t="str">
        <f t="shared" si="226"/>
        <v>¤¤TVV__BU8__Produit8__TVV__Ville3__Vendeur9;B;C=I;MIN=0</v>
      </c>
      <c r="CK34" s="1" t="str">
        <f t="shared" si="226"/>
        <v>¤¤TVV__BU8__Produit9__TVV__Ville3__Vendeur9;B;C=I;MIN=0</v>
      </c>
      <c r="CL34" s="1" t="str">
        <f t="shared" si="226"/>
        <v>¤¤TVV__BU8__Produit10__TVV__Ville3__Vendeur9;B;C=I;MIN=0</v>
      </c>
      <c r="CM34" s="9">
        <f t="shared" si="236"/>
        <v>0</v>
      </c>
      <c r="CN34" s="1" t="str">
        <f t="shared" si="227"/>
        <v>¤¤TVV__BU9__Produit1__TVV__Ville3__Vendeur9;B;C=I;MIN=0</v>
      </c>
      <c r="CO34" s="1" t="str">
        <f t="shared" si="227"/>
        <v>¤¤TVV__BU9__Produit2__TVV__Ville3__Vendeur9;B;C=I;MIN=0</v>
      </c>
      <c r="CP34" s="1" t="str">
        <f t="shared" si="227"/>
        <v>¤¤TVV__BU9__Produit3__TVV__Ville3__Vendeur9;B;C=I;MIN=0</v>
      </c>
      <c r="CQ34" s="1" t="str">
        <f t="shared" si="227"/>
        <v>¤¤TVV__BU9__Produit4__TVV__Ville3__Vendeur9;B;C=I;MIN=0</v>
      </c>
      <c r="CR34" s="1" t="str">
        <f t="shared" si="227"/>
        <v>¤¤TVV__BU9__Produit5__TVV__Ville3__Vendeur9;B;C=I;MIN=0</v>
      </c>
      <c r="CS34" s="1" t="str">
        <f t="shared" si="227"/>
        <v>¤¤TVV__BU9__Produit6__TVV__Ville3__Vendeur9;B;C=I;MIN=0</v>
      </c>
      <c r="CT34" s="1" t="str">
        <f t="shared" si="227"/>
        <v>¤¤TVV__BU9__Produit7__TVV__Ville3__Vendeur9;B;C=I;MIN=0</v>
      </c>
      <c r="CU34" s="1" t="str">
        <f t="shared" si="227"/>
        <v>¤¤TVV__BU9__Produit8__TVV__Ville3__Vendeur9;B;C=I;MIN=0</v>
      </c>
      <c r="CV34" s="1" t="str">
        <f t="shared" si="227"/>
        <v>¤¤TVV__BU9__Produit9__TVV__Ville3__Vendeur9;B;C=I;MIN=0</v>
      </c>
      <c r="CW34" s="1" t="str">
        <f t="shared" si="227"/>
        <v>¤¤TVV__BU9__Produit10__TVV__Ville3__Vendeur9;B;C=I;MIN=0</v>
      </c>
      <c r="CX34" s="9">
        <f t="shared" si="237"/>
        <v>0</v>
      </c>
      <c r="CY34" s="1" t="str">
        <f t="shared" si="228"/>
        <v>¤¤TVV__BU10__Produit1__TVV__Ville3__Vendeur9;B;C=I;MIN=0</v>
      </c>
      <c r="CZ34" s="1" t="str">
        <f t="shared" si="228"/>
        <v>¤¤TVV__BU10__Produit2__TVV__Ville3__Vendeur9;B;C=I;MIN=0</v>
      </c>
      <c r="DA34" s="1" t="str">
        <f t="shared" si="228"/>
        <v>¤¤TVV__BU10__Produit3__TVV__Ville3__Vendeur9;B;C=I;MIN=0</v>
      </c>
      <c r="DB34" s="1" t="str">
        <f t="shared" si="228"/>
        <v>¤¤TVV__BU10__Produit4__TVV__Ville3__Vendeur9;B;C=I;MIN=0</v>
      </c>
      <c r="DC34" s="1" t="str">
        <f t="shared" si="228"/>
        <v>¤¤TVV__BU10__Produit5__TVV__Ville3__Vendeur9;B;C=I;MIN=0</v>
      </c>
      <c r="DD34" s="1" t="str">
        <f t="shared" si="228"/>
        <v>¤¤TVV__BU10__Produit6__TVV__Ville3__Vendeur9;B;C=I;MIN=0</v>
      </c>
      <c r="DE34" s="1" t="str">
        <f t="shared" si="228"/>
        <v>¤¤TVV__BU10__Produit7__TVV__Ville3__Vendeur9;B;C=I;MIN=0</v>
      </c>
      <c r="DF34" s="1" t="str">
        <f t="shared" si="228"/>
        <v>¤¤TVV__BU10__Produit8__TVV__Ville3__Vendeur9;B;C=I;MIN=0</v>
      </c>
      <c r="DG34" s="1" t="str">
        <f t="shared" si="228"/>
        <v>¤¤TVV__BU10__Produit9__TVV__Ville3__Vendeur9;B;C=I;MIN=0</v>
      </c>
      <c r="DH34" s="1" t="str">
        <f t="shared" si="228"/>
        <v>¤¤TVV__BU10__Produit10__TVV__Ville3__Vendeur9;B;C=I;MIN=0</v>
      </c>
      <c r="DI34" s="9">
        <f t="shared" si="238"/>
        <v>0</v>
      </c>
      <c r="DK34" t="e">
        <f t="shared" ca="1" si="31"/>
        <v>#NAME?</v>
      </c>
      <c r="DL34" t="b">
        <f>NOT(OR(IF(IFERROR(INDEX(B$4:B34,1,MATCH(DO34,DO$4:DO34,0))&lt;&gt;"",TRUE),OR(D154=1,C33&lt;&gt;""),FALSE),IF(DM34=1,FALSE,OR(B34&lt;&gt;"",C34&lt;&gt;"")),AND(DN34=1,IFERROR(INDEX(B$4:B34,1,MATCH(DO34-1,DO$4:DO34,0))&lt;&gt;"",DO34=1))))</f>
        <v>0</v>
      </c>
      <c r="DM34" s="8">
        <v>0</v>
      </c>
      <c r="DN34">
        <v>0</v>
      </c>
      <c r="DO34">
        <f>SUM(DN$4:DN34)</f>
        <v>3</v>
      </c>
      <c r="DQ34" s="7" t="str">
        <f t="shared" si="32"/>
        <v>TVV__Ville3</v>
      </c>
      <c r="DR34" t="s">
        <v>64</v>
      </c>
      <c r="DS34" s="7" t="str">
        <f t="shared" si="33"/>
        <v>TVV__Ville3__Vendeur9</v>
      </c>
    </row>
    <row r="35" spans="2:123" x14ac:dyDescent="0.3">
      <c r="B35" s="2"/>
      <c r="C35" s="1" t="str">
        <f t="shared" si="218"/>
        <v>¤¤TVV__Ville3__Vendeur10__Vendeur;B;TFMT</v>
      </c>
      <c r="D35" s="1" t="str">
        <f t="shared" si="219"/>
        <v>¤¤TVV__BU1__Produit1__TVV__Ville3__Vendeur10;B;C=I;MIN=0</v>
      </c>
      <c r="E35" s="1" t="str">
        <f t="shared" si="219"/>
        <v>¤¤TVV__BU1__Produit2__TVV__Ville3__Vendeur10;B;C=I;MIN=0</v>
      </c>
      <c r="F35" s="1" t="str">
        <f t="shared" si="219"/>
        <v>¤¤TVV__BU1__Produit3__TVV__Ville3__Vendeur10;B;C=I;MIN=0</v>
      </c>
      <c r="G35" s="1" t="str">
        <f t="shared" si="219"/>
        <v>¤¤TVV__BU1__Produit4__TVV__Ville3__Vendeur10;B;C=I;MIN=0</v>
      </c>
      <c r="H35" s="1" t="str">
        <f t="shared" si="219"/>
        <v>¤¤TVV__BU1__Produit5__TVV__Ville3__Vendeur10;B;C=I;MIN=0</v>
      </c>
      <c r="I35" s="1" t="str">
        <f t="shared" si="219"/>
        <v>¤¤TVV__BU1__Produit6__TVV__Ville3__Vendeur10;B;C=I;MIN=0</v>
      </c>
      <c r="J35" s="1" t="str">
        <f t="shared" si="219"/>
        <v>¤¤TVV__BU1__Produit7__TVV__Ville3__Vendeur10;B;C=I;MIN=0</v>
      </c>
      <c r="K35" s="1" t="str">
        <f t="shared" si="219"/>
        <v>¤¤TVV__BU1__Produit8__TVV__Ville3__Vendeur10;B;C=I;MIN=0</v>
      </c>
      <c r="L35" s="1" t="str">
        <f t="shared" si="219"/>
        <v>¤¤TVV__BU1__Produit9__TVV__Ville3__Vendeur10;B;C=I;MIN=0</v>
      </c>
      <c r="M35" s="1" t="str">
        <f t="shared" si="219"/>
        <v>¤¤TVV__BU1__Produit10__TVV__Ville3__Vendeur10;B;C=I;MIN=0</v>
      </c>
      <c r="N35" s="9">
        <f t="shared" si="229"/>
        <v>0</v>
      </c>
      <c r="O35" s="1" t="str">
        <f t="shared" si="220"/>
        <v>¤¤TVV__BU2__Produit1__TVV__Ville3__Vendeur10;B;C=I;MIN=0</v>
      </c>
      <c r="P35" s="1" t="str">
        <f t="shared" si="220"/>
        <v>¤¤TVV__BU2__Produit2__TVV__Ville3__Vendeur10;B;C=I;MIN=0</v>
      </c>
      <c r="Q35" s="1" t="str">
        <f t="shared" si="220"/>
        <v>¤¤TVV__BU2__Produit3__TVV__Ville3__Vendeur10;B;C=I;MIN=0</v>
      </c>
      <c r="R35" s="1" t="str">
        <f t="shared" si="220"/>
        <v>¤¤TVV__BU2__Produit4__TVV__Ville3__Vendeur10;B;C=I;MIN=0</v>
      </c>
      <c r="S35" s="1" t="str">
        <f t="shared" si="220"/>
        <v>¤¤TVV__BU2__Produit5__TVV__Ville3__Vendeur10;B;C=I;MIN=0</v>
      </c>
      <c r="T35" s="1" t="str">
        <f t="shared" si="220"/>
        <v>¤¤TVV__BU2__Produit6__TVV__Ville3__Vendeur10;B;C=I;MIN=0</v>
      </c>
      <c r="U35" s="1" t="str">
        <f t="shared" si="220"/>
        <v>¤¤TVV__BU2__Produit7__TVV__Ville3__Vendeur10;B;C=I;MIN=0</v>
      </c>
      <c r="V35" s="1" t="str">
        <f t="shared" si="220"/>
        <v>¤¤TVV__BU2__Produit8__TVV__Ville3__Vendeur10;B;C=I;MIN=0</v>
      </c>
      <c r="W35" s="1" t="str">
        <f t="shared" si="220"/>
        <v>¤¤TVV__BU2__Produit9__TVV__Ville3__Vendeur10;B;C=I;MIN=0</v>
      </c>
      <c r="X35" s="1" t="str">
        <f t="shared" si="220"/>
        <v>¤¤TVV__BU2__Produit10__TVV__Ville3__Vendeur10;B;C=I;MIN=0</v>
      </c>
      <c r="Y35" s="9">
        <f t="shared" si="230"/>
        <v>0</v>
      </c>
      <c r="Z35" s="1" t="str">
        <f t="shared" si="221"/>
        <v>¤¤TVV__BU3__Produit1__TVV__Ville3__Vendeur10;B;C=I;MIN=0</v>
      </c>
      <c r="AA35" s="1" t="str">
        <f t="shared" si="221"/>
        <v>¤¤TVV__BU3__Produit2__TVV__Ville3__Vendeur10;B;C=I;MIN=0</v>
      </c>
      <c r="AB35" s="1" t="str">
        <f t="shared" si="221"/>
        <v>¤¤TVV__BU3__Produit3__TVV__Ville3__Vendeur10;B;C=I;MIN=0</v>
      </c>
      <c r="AC35" s="1" t="str">
        <f t="shared" si="221"/>
        <v>¤¤TVV__BU3__Produit4__TVV__Ville3__Vendeur10;B;C=I;MIN=0</v>
      </c>
      <c r="AD35" s="1" t="str">
        <f t="shared" si="221"/>
        <v>¤¤TVV__BU3__Produit5__TVV__Ville3__Vendeur10;B;C=I;MIN=0</v>
      </c>
      <c r="AE35" s="1" t="str">
        <f t="shared" si="221"/>
        <v>¤¤TVV__BU3__Produit6__TVV__Ville3__Vendeur10;B;C=I;MIN=0</v>
      </c>
      <c r="AF35" s="1" t="str">
        <f t="shared" si="221"/>
        <v>¤¤TVV__BU3__Produit7__TVV__Ville3__Vendeur10;B;C=I;MIN=0</v>
      </c>
      <c r="AG35" s="1" t="str">
        <f t="shared" si="221"/>
        <v>¤¤TVV__BU3__Produit8__TVV__Ville3__Vendeur10;B;C=I;MIN=0</v>
      </c>
      <c r="AH35" s="1" t="str">
        <f t="shared" si="221"/>
        <v>¤¤TVV__BU3__Produit9__TVV__Ville3__Vendeur10;B;C=I;MIN=0</v>
      </c>
      <c r="AI35" s="1" t="str">
        <f t="shared" si="221"/>
        <v>¤¤TVV__BU3__Produit10__TVV__Ville3__Vendeur10;B;C=I;MIN=0</v>
      </c>
      <c r="AJ35" s="9">
        <f t="shared" si="231"/>
        <v>0</v>
      </c>
      <c r="AK35" s="1" t="str">
        <f t="shared" si="222"/>
        <v>¤¤TVV__BU4__Produit1__TVV__Ville3__Vendeur10;B;C=I;MIN=0</v>
      </c>
      <c r="AL35" s="1" t="str">
        <f t="shared" si="222"/>
        <v>¤¤TVV__BU4__Produit2__TVV__Ville3__Vendeur10;B;C=I;MIN=0</v>
      </c>
      <c r="AM35" s="1" t="str">
        <f t="shared" si="222"/>
        <v>¤¤TVV__BU4__Produit3__TVV__Ville3__Vendeur10;B;C=I;MIN=0</v>
      </c>
      <c r="AN35" s="1" t="str">
        <f t="shared" si="222"/>
        <v>¤¤TVV__BU4__Produit4__TVV__Ville3__Vendeur10;B;C=I;MIN=0</v>
      </c>
      <c r="AO35" s="1" t="str">
        <f t="shared" si="222"/>
        <v>¤¤TVV__BU4__Produit5__TVV__Ville3__Vendeur10;B;C=I;MIN=0</v>
      </c>
      <c r="AP35" s="1" t="str">
        <f t="shared" si="222"/>
        <v>¤¤TVV__BU4__Produit6__TVV__Ville3__Vendeur10;B;C=I;MIN=0</v>
      </c>
      <c r="AQ35" s="1" t="str">
        <f t="shared" si="222"/>
        <v>¤¤TVV__BU4__Produit7__TVV__Ville3__Vendeur10;B;C=I;MIN=0</v>
      </c>
      <c r="AR35" s="1" t="str">
        <f t="shared" si="222"/>
        <v>¤¤TVV__BU4__Produit8__TVV__Ville3__Vendeur10;B;C=I;MIN=0</v>
      </c>
      <c r="AS35" s="1" t="str">
        <f t="shared" si="222"/>
        <v>¤¤TVV__BU4__Produit9__TVV__Ville3__Vendeur10;B;C=I;MIN=0</v>
      </c>
      <c r="AT35" s="1" t="str">
        <f t="shared" si="222"/>
        <v>¤¤TVV__BU4__Produit10__TVV__Ville3__Vendeur10;B;C=I;MIN=0</v>
      </c>
      <c r="AU35" s="9">
        <f t="shared" si="232"/>
        <v>0</v>
      </c>
      <c r="AV35" s="1" t="str">
        <f t="shared" si="223"/>
        <v>¤¤TVV__BU5__Produit1__TVV__Ville3__Vendeur10;B;C=I;MIN=0</v>
      </c>
      <c r="AW35" s="1" t="str">
        <f t="shared" si="223"/>
        <v>¤¤TVV__BU5__Produit2__TVV__Ville3__Vendeur10;B;C=I;MIN=0</v>
      </c>
      <c r="AX35" s="1" t="str">
        <f t="shared" si="223"/>
        <v>¤¤TVV__BU5__Produit3__TVV__Ville3__Vendeur10;B;C=I;MIN=0</v>
      </c>
      <c r="AY35" s="1" t="str">
        <f t="shared" si="223"/>
        <v>¤¤TVV__BU5__Produit4__TVV__Ville3__Vendeur10;B;C=I;MIN=0</v>
      </c>
      <c r="AZ35" s="1" t="str">
        <f t="shared" si="223"/>
        <v>¤¤TVV__BU5__Produit5__TVV__Ville3__Vendeur10;B;C=I;MIN=0</v>
      </c>
      <c r="BA35" s="1" t="str">
        <f t="shared" si="223"/>
        <v>¤¤TVV__BU5__Produit6__TVV__Ville3__Vendeur10;B;C=I;MIN=0</v>
      </c>
      <c r="BB35" s="1" t="str">
        <f t="shared" si="223"/>
        <v>¤¤TVV__BU5__Produit7__TVV__Ville3__Vendeur10;B;C=I;MIN=0</v>
      </c>
      <c r="BC35" s="1" t="str">
        <f t="shared" si="223"/>
        <v>¤¤TVV__BU5__Produit8__TVV__Ville3__Vendeur10;B;C=I;MIN=0</v>
      </c>
      <c r="BD35" s="1" t="str">
        <f t="shared" si="223"/>
        <v>¤¤TVV__BU5__Produit9__TVV__Ville3__Vendeur10;B;C=I;MIN=0</v>
      </c>
      <c r="BE35" s="1" t="str">
        <f t="shared" si="223"/>
        <v>¤¤TVV__BU5__Produit10__TVV__Ville3__Vendeur10;B;C=I;MIN=0</v>
      </c>
      <c r="BF35" s="9">
        <f t="shared" si="233"/>
        <v>0</v>
      </c>
      <c r="BG35" s="1" t="str">
        <f t="shared" si="224"/>
        <v>¤¤TVV__BU6__Produit1__TVV__Ville3__Vendeur10;B;C=I;MIN=0</v>
      </c>
      <c r="BH35" s="1" t="str">
        <f t="shared" si="224"/>
        <v>¤¤TVV__BU6__Produit2__TVV__Ville3__Vendeur10;B;C=I;MIN=0</v>
      </c>
      <c r="BI35" s="1" t="str">
        <f t="shared" si="224"/>
        <v>¤¤TVV__BU6__Produit3__TVV__Ville3__Vendeur10;B;C=I;MIN=0</v>
      </c>
      <c r="BJ35" s="1" t="str">
        <f t="shared" si="224"/>
        <v>¤¤TVV__BU6__Produit4__TVV__Ville3__Vendeur10;B;C=I;MIN=0</v>
      </c>
      <c r="BK35" s="1" t="str">
        <f t="shared" si="224"/>
        <v>¤¤TVV__BU6__Produit5__TVV__Ville3__Vendeur10;B;C=I;MIN=0</v>
      </c>
      <c r="BL35" s="1" t="str">
        <f t="shared" si="224"/>
        <v>¤¤TVV__BU6__Produit6__TVV__Ville3__Vendeur10;B;C=I;MIN=0</v>
      </c>
      <c r="BM35" s="1" t="str">
        <f t="shared" si="224"/>
        <v>¤¤TVV__BU6__Produit7__TVV__Ville3__Vendeur10;B;C=I;MIN=0</v>
      </c>
      <c r="BN35" s="1" t="str">
        <f t="shared" si="224"/>
        <v>¤¤TVV__BU6__Produit8__TVV__Ville3__Vendeur10;B;C=I;MIN=0</v>
      </c>
      <c r="BO35" s="1" t="str">
        <f t="shared" si="224"/>
        <v>¤¤TVV__BU6__Produit9__TVV__Ville3__Vendeur10;B;C=I;MIN=0</v>
      </c>
      <c r="BP35" s="1" t="str">
        <f t="shared" si="224"/>
        <v>¤¤TVV__BU6__Produit10__TVV__Ville3__Vendeur10;B;C=I;MIN=0</v>
      </c>
      <c r="BQ35" s="9">
        <f t="shared" si="234"/>
        <v>0</v>
      </c>
      <c r="BR35" s="1" t="str">
        <f t="shared" si="225"/>
        <v>¤¤TVV__BU7__Produit1__TVV__Ville3__Vendeur10;B;C=I;MIN=0</v>
      </c>
      <c r="BS35" s="1" t="str">
        <f t="shared" si="225"/>
        <v>¤¤TVV__BU7__Produit2__TVV__Ville3__Vendeur10;B;C=I;MIN=0</v>
      </c>
      <c r="BT35" s="1" t="str">
        <f t="shared" si="225"/>
        <v>¤¤TVV__BU7__Produit3__TVV__Ville3__Vendeur10;B;C=I;MIN=0</v>
      </c>
      <c r="BU35" s="1" t="str">
        <f t="shared" si="225"/>
        <v>¤¤TVV__BU7__Produit4__TVV__Ville3__Vendeur10;B;C=I;MIN=0</v>
      </c>
      <c r="BV35" s="1" t="str">
        <f t="shared" si="225"/>
        <v>¤¤TVV__BU7__Produit5__TVV__Ville3__Vendeur10;B;C=I;MIN=0</v>
      </c>
      <c r="BW35" s="1" t="str">
        <f t="shared" si="225"/>
        <v>¤¤TVV__BU7__Produit6__TVV__Ville3__Vendeur10;B;C=I;MIN=0</v>
      </c>
      <c r="BX35" s="1" t="str">
        <f t="shared" si="225"/>
        <v>¤¤TVV__BU7__Produit7__TVV__Ville3__Vendeur10;B;C=I;MIN=0</v>
      </c>
      <c r="BY35" s="1" t="str">
        <f t="shared" si="225"/>
        <v>¤¤TVV__BU7__Produit8__TVV__Ville3__Vendeur10;B;C=I;MIN=0</v>
      </c>
      <c r="BZ35" s="1" t="str">
        <f t="shared" si="225"/>
        <v>¤¤TVV__BU7__Produit9__TVV__Ville3__Vendeur10;B;C=I;MIN=0</v>
      </c>
      <c r="CA35" s="1" t="str">
        <f t="shared" si="225"/>
        <v>¤¤TVV__BU7__Produit10__TVV__Ville3__Vendeur10;B;C=I;MIN=0</v>
      </c>
      <c r="CB35" s="9">
        <f t="shared" si="235"/>
        <v>0</v>
      </c>
      <c r="CC35" s="1" t="str">
        <f t="shared" si="226"/>
        <v>¤¤TVV__BU8__Produit1__TVV__Ville3__Vendeur10;B;C=I;MIN=0</v>
      </c>
      <c r="CD35" s="1" t="str">
        <f t="shared" si="226"/>
        <v>¤¤TVV__BU8__Produit2__TVV__Ville3__Vendeur10;B;C=I;MIN=0</v>
      </c>
      <c r="CE35" s="1" t="str">
        <f t="shared" si="226"/>
        <v>¤¤TVV__BU8__Produit3__TVV__Ville3__Vendeur10;B;C=I;MIN=0</v>
      </c>
      <c r="CF35" s="1" t="str">
        <f t="shared" si="226"/>
        <v>¤¤TVV__BU8__Produit4__TVV__Ville3__Vendeur10;B;C=I;MIN=0</v>
      </c>
      <c r="CG35" s="1" t="str">
        <f t="shared" si="226"/>
        <v>¤¤TVV__BU8__Produit5__TVV__Ville3__Vendeur10;B;C=I;MIN=0</v>
      </c>
      <c r="CH35" s="1" t="str">
        <f t="shared" si="226"/>
        <v>¤¤TVV__BU8__Produit6__TVV__Ville3__Vendeur10;B;C=I;MIN=0</v>
      </c>
      <c r="CI35" s="1" t="str">
        <f t="shared" si="226"/>
        <v>¤¤TVV__BU8__Produit7__TVV__Ville3__Vendeur10;B;C=I;MIN=0</v>
      </c>
      <c r="CJ35" s="1" t="str">
        <f t="shared" si="226"/>
        <v>¤¤TVV__BU8__Produit8__TVV__Ville3__Vendeur10;B;C=I;MIN=0</v>
      </c>
      <c r="CK35" s="1" t="str">
        <f t="shared" si="226"/>
        <v>¤¤TVV__BU8__Produit9__TVV__Ville3__Vendeur10;B;C=I;MIN=0</v>
      </c>
      <c r="CL35" s="1" t="str">
        <f t="shared" si="226"/>
        <v>¤¤TVV__BU8__Produit10__TVV__Ville3__Vendeur10;B;C=I;MIN=0</v>
      </c>
      <c r="CM35" s="9">
        <f t="shared" si="236"/>
        <v>0</v>
      </c>
      <c r="CN35" s="1" t="str">
        <f t="shared" si="227"/>
        <v>¤¤TVV__BU9__Produit1__TVV__Ville3__Vendeur10;B;C=I;MIN=0</v>
      </c>
      <c r="CO35" s="1" t="str">
        <f t="shared" si="227"/>
        <v>¤¤TVV__BU9__Produit2__TVV__Ville3__Vendeur10;B;C=I;MIN=0</v>
      </c>
      <c r="CP35" s="1" t="str">
        <f t="shared" si="227"/>
        <v>¤¤TVV__BU9__Produit3__TVV__Ville3__Vendeur10;B;C=I;MIN=0</v>
      </c>
      <c r="CQ35" s="1" t="str">
        <f t="shared" si="227"/>
        <v>¤¤TVV__BU9__Produit4__TVV__Ville3__Vendeur10;B;C=I;MIN=0</v>
      </c>
      <c r="CR35" s="1" t="str">
        <f t="shared" si="227"/>
        <v>¤¤TVV__BU9__Produit5__TVV__Ville3__Vendeur10;B;C=I;MIN=0</v>
      </c>
      <c r="CS35" s="1" t="str">
        <f t="shared" si="227"/>
        <v>¤¤TVV__BU9__Produit6__TVV__Ville3__Vendeur10;B;C=I;MIN=0</v>
      </c>
      <c r="CT35" s="1" t="str">
        <f t="shared" si="227"/>
        <v>¤¤TVV__BU9__Produit7__TVV__Ville3__Vendeur10;B;C=I;MIN=0</v>
      </c>
      <c r="CU35" s="1" t="str">
        <f t="shared" si="227"/>
        <v>¤¤TVV__BU9__Produit8__TVV__Ville3__Vendeur10;B;C=I;MIN=0</v>
      </c>
      <c r="CV35" s="1" t="str">
        <f t="shared" si="227"/>
        <v>¤¤TVV__BU9__Produit9__TVV__Ville3__Vendeur10;B;C=I;MIN=0</v>
      </c>
      <c r="CW35" s="1" t="str">
        <f t="shared" si="227"/>
        <v>¤¤TVV__BU9__Produit10__TVV__Ville3__Vendeur10;B;C=I;MIN=0</v>
      </c>
      <c r="CX35" s="9">
        <f t="shared" si="237"/>
        <v>0</v>
      </c>
      <c r="CY35" s="1" t="str">
        <f t="shared" si="228"/>
        <v>¤¤TVV__BU10__Produit1__TVV__Ville3__Vendeur10;B;C=I;MIN=0</v>
      </c>
      <c r="CZ35" s="1" t="str">
        <f t="shared" si="228"/>
        <v>¤¤TVV__BU10__Produit2__TVV__Ville3__Vendeur10;B;C=I;MIN=0</v>
      </c>
      <c r="DA35" s="1" t="str">
        <f t="shared" si="228"/>
        <v>¤¤TVV__BU10__Produit3__TVV__Ville3__Vendeur10;B;C=I;MIN=0</v>
      </c>
      <c r="DB35" s="1" t="str">
        <f t="shared" si="228"/>
        <v>¤¤TVV__BU10__Produit4__TVV__Ville3__Vendeur10;B;C=I;MIN=0</v>
      </c>
      <c r="DC35" s="1" t="str">
        <f t="shared" si="228"/>
        <v>¤¤TVV__BU10__Produit5__TVV__Ville3__Vendeur10;B;C=I;MIN=0</v>
      </c>
      <c r="DD35" s="1" t="str">
        <f t="shared" si="228"/>
        <v>¤¤TVV__BU10__Produit6__TVV__Ville3__Vendeur10;B;C=I;MIN=0</v>
      </c>
      <c r="DE35" s="1" t="str">
        <f t="shared" si="228"/>
        <v>¤¤TVV__BU10__Produit7__TVV__Ville3__Vendeur10;B;C=I;MIN=0</v>
      </c>
      <c r="DF35" s="1" t="str">
        <f t="shared" si="228"/>
        <v>¤¤TVV__BU10__Produit8__TVV__Ville3__Vendeur10;B;C=I;MIN=0</v>
      </c>
      <c r="DG35" s="1" t="str">
        <f t="shared" si="228"/>
        <v>¤¤TVV__BU10__Produit9__TVV__Ville3__Vendeur10;B;C=I;MIN=0</v>
      </c>
      <c r="DH35" s="1" t="str">
        <f t="shared" si="228"/>
        <v>¤¤TVV__BU10__Produit10__TVV__Ville3__Vendeur10;B;C=I;MIN=0</v>
      </c>
      <c r="DI35" s="9">
        <f t="shared" si="238"/>
        <v>0</v>
      </c>
      <c r="DK35" t="e">
        <f t="shared" ca="1" si="31"/>
        <v>#NAME?</v>
      </c>
      <c r="DL35" t="b">
        <f>NOT(OR(IF(IFERROR(INDEX(B$4:B35,1,MATCH(DO35,DO$4:DO35,0))&lt;&gt;"",TRUE),OR(D155=1,C34&lt;&gt;""),FALSE),IF(DM35=1,FALSE,OR(B35&lt;&gt;"",C35&lt;&gt;"")),AND(DN35=1,IFERROR(INDEX(B$4:B35,1,MATCH(DO35-1,DO$4:DO35,0))&lt;&gt;"",DO35=1))))</f>
        <v>0</v>
      </c>
      <c r="DM35" s="8">
        <v>0</v>
      </c>
      <c r="DN35">
        <v>0</v>
      </c>
      <c r="DO35">
        <f>SUM(DN$4:DN35)</f>
        <v>3</v>
      </c>
      <c r="DQ35" s="7" t="str">
        <f t="shared" si="32"/>
        <v>TVV__Ville3</v>
      </c>
      <c r="DR35" t="s">
        <v>65</v>
      </c>
      <c r="DS35" s="7" t="str">
        <f t="shared" si="33"/>
        <v>TVV__Ville3__Vendeur10</v>
      </c>
    </row>
    <row r="36" spans="2:123" x14ac:dyDescent="0.3">
      <c r="B36" s="9" t="str">
        <f>"Total "&amp;B26</f>
        <v>Total ¤¤TVV__Ville3__Ville;B;TFMT</v>
      </c>
      <c r="C36" s="9"/>
      <c r="D36" s="9">
        <f>SUM(D26:D35)</f>
        <v>0</v>
      </c>
      <c r="E36" s="9">
        <f t="shared" ref="E36" si="239">SUM(E26:E35)</f>
        <v>0</v>
      </c>
      <c r="F36" s="9">
        <f t="shared" ref="F36" si="240">SUM(F26:F35)</f>
        <v>0</v>
      </c>
      <c r="G36" s="9">
        <f t="shared" ref="G36" si="241">SUM(G26:G35)</f>
        <v>0</v>
      </c>
      <c r="H36" s="9">
        <f t="shared" ref="H36" si="242">SUM(H26:H35)</f>
        <v>0</v>
      </c>
      <c r="I36" s="9">
        <f t="shared" ref="I36" si="243">SUM(I26:I35)</f>
        <v>0</v>
      </c>
      <c r="J36" s="9">
        <f t="shared" ref="J36" si="244">SUM(J26:J35)</f>
        <v>0</v>
      </c>
      <c r="K36" s="9">
        <f t="shared" ref="K36" si="245">SUM(K26:K35)</f>
        <v>0</v>
      </c>
      <c r="L36" s="9">
        <f t="shared" ref="L36" si="246">SUM(L26:L35)</f>
        <v>0</v>
      </c>
      <c r="M36" s="9">
        <f t="shared" ref="M36" si="247">SUM(M26:M35)</f>
        <v>0</v>
      </c>
      <c r="N36" s="9">
        <f t="shared" ref="N36" si="248">SUM(N26:N35)</f>
        <v>0</v>
      </c>
      <c r="O36" s="9">
        <f t="shared" ref="O36" si="249">SUM(O26:O35)</f>
        <v>0</v>
      </c>
      <c r="P36" s="9">
        <f t="shared" ref="P36" si="250">SUM(P26:P35)</f>
        <v>0</v>
      </c>
      <c r="Q36" s="9">
        <f t="shared" ref="Q36" si="251">SUM(Q26:Q35)</f>
        <v>0</v>
      </c>
      <c r="R36" s="9">
        <f t="shared" ref="R36" si="252">SUM(R26:R35)</f>
        <v>0</v>
      </c>
      <c r="S36" s="9">
        <f t="shared" ref="S36" si="253">SUM(S26:S35)</f>
        <v>0</v>
      </c>
      <c r="T36" s="9">
        <f t="shared" ref="T36" si="254">SUM(T26:T35)</f>
        <v>0</v>
      </c>
      <c r="U36" s="9">
        <f t="shared" ref="U36" si="255">SUM(U26:U35)</f>
        <v>0</v>
      </c>
      <c r="V36" s="9">
        <f t="shared" ref="V36" si="256">SUM(V26:V35)</f>
        <v>0</v>
      </c>
      <c r="W36" s="9">
        <f t="shared" ref="W36" si="257">SUM(W26:W35)</f>
        <v>0</v>
      </c>
      <c r="X36" s="9">
        <f t="shared" ref="X36" si="258">SUM(X26:X35)</f>
        <v>0</v>
      </c>
      <c r="Y36" s="9">
        <f t="shared" ref="Y36" si="259">SUM(Y26:Y35)</f>
        <v>0</v>
      </c>
      <c r="Z36" s="9">
        <f t="shared" ref="Z36" si="260">SUM(Z26:Z35)</f>
        <v>0</v>
      </c>
      <c r="AA36" s="9">
        <f t="shared" ref="AA36" si="261">SUM(AA26:AA35)</f>
        <v>0</v>
      </c>
      <c r="AB36" s="9">
        <f t="shared" ref="AB36" si="262">SUM(AB26:AB35)</f>
        <v>0</v>
      </c>
      <c r="AC36" s="9">
        <f t="shared" ref="AC36" si="263">SUM(AC26:AC35)</f>
        <v>0</v>
      </c>
      <c r="AD36" s="9">
        <f t="shared" ref="AD36" si="264">SUM(AD26:AD35)</f>
        <v>0</v>
      </c>
      <c r="AE36" s="9">
        <f t="shared" ref="AE36" si="265">SUM(AE26:AE35)</f>
        <v>0</v>
      </c>
      <c r="AF36" s="9">
        <f t="shared" ref="AF36" si="266">SUM(AF26:AF35)</f>
        <v>0</v>
      </c>
      <c r="AG36" s="9">
        <f t="shared" ref="AG36" si="267">SUM(AG26:AG35)</f>
        <v>0</v>
      </c>
      <c r="AH36" s="9">
        <f t="shared" ref="AH36" si="268">SUM(AH26:AH35)</f>
        <v>0</v>
      </c>
      <c r="AI36" s="9">
        <f t="shared" ref="AI36" si="269">SUM(AI26:AI35)</f>
        <v>0</v>
      </c>
      <c r="AJ36" s="9">
        <f t="shared" ref="AJ36" si="270">SUM(AJ26:AJ35)</f>
        <v>0</v>
      </c>
      <c r="AK36" s="9">
        <f t="shared" ref="AK36" si="271">SUM(AK26:AK35)</f>
        <v>0</v>
      </c>
      <c r="AL36" s="9">
        <f t="shared" ref="AL36" si="272">SUM(AL26:AL35)</f>
        <v>0</v>
      </c>
      <c r="AM36" s="9">
        <f t="shared" ref="AM36" si="273">SUM(AM26:AM35)</f>
        <v>0</v>
      </c>
      <c r="AN36" s="9">
        <f t="shared" ref="AN36" si="274">SUM(AN26:AN35)</f>
        <v>0</v>
      </c>
      <c r="AO36" s="9">
        <f t="shared" ref="AO36" si="275">SUM(AO26:AO35)</f>
        <v>0</v>
      </c>
      <c r="AP36" s="9">
        <f t="shared" ref="AP36" si="276">SUM(AP26:AP35)</f>
        <v>0</v>
      </c>
      <c r="AQ36" s="9">
        <f t="shared" ref="AQ36" si="277">SUM(AQ26:AQ35)</f>
        <v>0</v>
      </c>
      <c r="AR36" s="9">
        <f t="shared" ref="AR36" si="278">SUM(AR26:AR35)</f>
        <v>0</v>
      </c>
      <c r="AS36" s="9">
        <f t="shared" ref="AS36" si="279">SUM(AS26:AS35)</f>
        <v>0</v>
      </c>
      <c r="AT36" s="9">
        <f t="shared" ref="AT36" si="280">SUM(AT26:AT35)</f>
        <v>0</v>
      </c>
      <c r="AU36" s="9">
        <f t="shared" ref="AU36" si="281">SUM(AU26:AU35)</f>
        <v>0</v>
      </c>
      <c r="AV36" s="9">
        <f t="shared" ref="AV36" si="282">SUM(AV26:AV35)</f>
        <v>0</v>
      </c>
      <c r="AW36" s="9">
        <f t="shared" ref="AW36" si="283">SUM(AW26:AW35)</f>
        <v>0</v>
      </c>
      <c r="AX36" s="9">
        <f t="shared" ref="AX36" si="284">SUM(AX26:AX35)</f>
        <v>0</v>
      </c>
      <c r="AY36" s="9">
        <f t="shared" ref="AY36" si="285">SUM(AY26:AY35)</f>
        <v>0</v>
      </c>
      <c r="AZ36" s="9">
        <f t="shared" ref="AZ36" si="286">SUM(AZ26:AZ35)</f>
        <v>0</v>
      </c>
      <c r="BA36" s="9">
        <f t="shared" ref="BA36" si="287">SUM(BA26:BA35)</f>
        <v>0</v>
      </c>
      <c r="BB36" s="9">
        <f t="shared" ref="BB36" si="288">SUM(BB26:BB35)</f>
        <v>0</v>
      </c>
      <c r="BC36" s="9">
        <f t="shared" ref="BC36" si="289">SUM(BC26:BC35)</f>
        <v>0</v>
      </c>
      <c r="BD36" s="9">
        <f t="shared" ref="BD36" si="290">SUM(BD26:BD35)</f>
        <v>0</v>
      </c>
      <c r="BE36" s="9">
        <f t="shared" ref="BE36" si="291">SUM(BE26:BE35)</f>
        <v>0</v>
      </c>
      <c r="BF36" s="9">
        <f t="shared" ref="BF36" si="292">SUM(BF26:BF35)</f>
        <v>0</v>
      </c>
      <c r="BG36" s="9">
        <f>SUM(BG26:BG35)</f>
        <v>0</v>
      </c>
      <c r="BH36" s="9">
        <f t="shared" ref="BH36" si="293">SUM(BH26:BH35)</f>
        <v>0</v>
      </c>
      <c r="BI36" s="9">
        <f t="shared" ref="BI36" si="294">SUM(BI26:BI35)</f>
        <v>0</v>
      </c>
      <c r="BJ36" s="9">
        <f t="shared" ref="BJ36" si="295">SUM(BJ26:BJ35)</f>
        <v>0</v>
      </c>
      <c r="BK36" s="9">
        <f t="shared" ref="BK36" si="296">SUM(BK26:BK35)</f>
        <v>0</v>
      </c>
      <c r="BL36" s="9">
        <f t="shared" ref="BL36" si="297">SUM(BL26:BL35)</f>
        <v>0</v>
      </c>
      <c r="BM36" s="9">
        <f t="shared" ref="BM36" si="298">SUM(BM26:BM35)</f>
        <v>0</v>
      </c>
      <c r="BN36" s="9">
        <f t="shared" ref="BN36" si="299">SUM(BN26:BN35)</f>
        <v>0</v>
      </c>
      <c r="BO36" s="9">
        <f t="shared" ref="BO36" si="300">SUM(BO26:BO35)</f>
        <v>0</v>
      </c>
      <c r="BP36" s="9">
        <f t="shared" ref="BP36" si="301">SUM(BP26:BP35)</f>
        <v>0</v>
      </c>
      <c r="BQ36" s="9">
        <f t="shared" ref="BQ36" si="302">SUM(BQ26:BQ35)</f>
        <v>0</v>
      </c>
      <c r="BR36" s="9">
        <f t="shared" ref="BR36" si="303">SUM(BR26:BR35)</f>
        <v>0</v>
      </c>
      <c r="BS36" s="9">
        <f t="shared" ref="BS36" si="304">SUM(BS26:BS35)</f>
        <v>0</v>
      </c>
      <c r="BT36" s="9">
        <f t="shared" ref="BT36" si="305">SUM(BT26:BT35)</f>
        <v>0</v>
      </c>
      <c r="BU36" s="9">
        <f t="shared" ref="BU36" si="306">SUM(BU26:BU35)</f>
        <v>0</v>
      </c>
      <c r="BV36" s="9">
        <f t="shared" ref="BV36" si="307">SUM(BV26:BV35)</f>
        <v>0</v>
      </c>
      <c r="BW36" s="9">
        <f t="shared" ref="BW36" si="308">SUM(BW26:BW35)</f>
        <v>0</v>
      </c>
      <c r="BX36" s="9">
        <f t="shared" ref="BX36" si="309">SUM(BX26:BX35)</f>
        <v>0</v>
      </c>
      <c r="BY36" s="9">
        <f t="shared" ref="BY36" si="310">SUM(BY26:BY35)</f>
        <v>0</v>
      </c>
      <c r="BZ36" s="9">
        <f t="shared" ref="BZ36" si="311">SUM(BZ26:BZ35)</f>
        <v>0</v>
      </c>
      <c r="CA36" s="9">
        <f t="shared" ref="CA36" si="312">SUM(CA26:CA35)</f>
        <v>0</v>
      </c>
      <c r="CB36" s="9">
        <f t="shared" ref="CB36" si="313">SUM(CB26:CB35)</f>
        <v>0</v>
      </c>
      <c r="CC36" s="9">
        <f t="shared" ref="CC36" si="314">SUM(CC26:CC35)</f>
        <v>0</v>
      </c>
      <c r="CD36" s="9">
        <f t="shared" ref="CD36" si="315">SUM(CD26:CD35)</f>
        <v>0</v>
      </c>
      <c r="CE36" s="9">
        <f t="shared" ref="CE36" si="316">SUM(CE26:CE35)</f>
        <v>0</v>
      </c>
      <c r="CF36" s="9">
        <f t="shared" ref="CF36" si="317">SUM(CF26:CF35)</f>
        <v>0</v>
      </c>
      <c r="CG36" s="9">
        <f t="shared" ref="CG36" si="318">SUM(CG26:CG35)</f>
        <v>0</v>
      </c>
      <c r="CH36" s="9">
        <f t="shared" ref="CH36" si="319">SUM(CH26:CH35)</f>
        <v>0</v>
      </c>
      <c r="CI36" s="9">
        <f t="shared" ref="CI36" si="320">SUM(CI26:CI35)</f>
        <v>0</v>
      </c>
      <c r="CJ36" s="9">
        <f t="shared" ref="CJ36" si="321">SUM(CJ26:CJ35)</f>
        <v>0</v>
      </c>
      <c r="CK36" s="9">
        <f t="shared" ref="CK36" si="322">SUM(CK26:CK35)</f>
        <v>0</v>
      </c>
      <c r="CL36" s="9">
        <f t="shared" ref="CL36" si="323">SUM(CL26:CL35)</f>
        <v>0</v>
      </c>
      <c r="CM36" s="9">
        <f t="shared" ref="CM36" si="324">SUM(CM26:CM35)</f>
        <v>0</v>
      </c>
      <c r="CN36" s="9">
        <f t="shared" ref="CN36" si="325">SUM(CN26:CN35)</f>
        <v>0</v>
      </c>
      <c r="CO36" s="9">
        <f t="shared" ref="CO36" si="326">SUM(CO26:CO35)</f>
        <v>0</v>
      </c>
      <c r="CP36" s="9">
        <f t="shared" ref="CP36" si="327">SUM(CP26:CP35)</f>
        <v>0</v>
      </c>
      <c r="CQ36" s="9">
        <f t="shared" ref="CQ36" si="328">SUM(CQ26:CQ35)</f>
        <v>0</v>
      </c>
      <c r="CR36" s="9">
        <f t="shared" ref="CR36" si="329">SUM(CR26:CR35)</f>
        <v>0</v>
      </c>
      <c r="CS36" s="9">
        <f t="shared" ref="CS36" si="330">SUM(CS26:CS35)</f>
        <v>0</v>
      </c>
      <c r="CT36" s="9">
        <f t="shared" ref="CT36" si="331">SUM(CT26:CT35)</f>
        <v>0</v>
      </c>
      <c r="CU36" s="9">
        <f t="shared" ref="CU36" si="332">SUM(CU26:CU35)</f>
        <v>0</v>
      </c>
      <c r="CV36" s="9">
        <f t="shared" ref="CV36" si="333">SUM(CV26:CV35)</f>
        <v>0</v>
      </c>
      <c r="CW36" s="9">
        <f t="shared" ref="CW36" si="334">SUM(CW26:CW35)</f>
        <v>0</v>
      </c>
      <c r="CX36" s="9">
        <f t="shared" ref="CX36" si="335">SUM(CX26:CX35)</f>
        <v>0</v>
      </c>
      <c r="CY36" s="9">
        <f t="shared" ref="CY36" si="336">SUM(CY26:CY35)</f>
        <v>0</v>
      </c>
      <c r="CZ36" s="9">
        <f t="shared" ref="CZ36" si="337">SUM(CZ26:CZ35)</f>
        <v>0</v>
      </c>
      <c r="DA36" s="9">
        <f t="shared" ref="DA36" si="338">SUM(DA26:DA35)</f>
        <v>0</v>
      </c>
      <c r="DB36" s="9">
        <f t="shared" ref="DB36" si="339">SUM(DB26:DB35)</f>
        <v>0</v>
      </c>
      <c r="DC36" s="9">
        <f t="shared" ref="DC36" si="340">SUM(DC26:DC35)</f>
        <v>0</v>
      </c>
      <c r="DD36" s="9">
        <f t="shared" ref="DD36" si="341">SUM(DD26:DD35)</f>
        <v>0</v>
      </c>
      <c r="DE36" s="9">
        <f t="shared" ref="DE36" si="342">SUM(DE26:DE35)</f>
        <v>0</v>
      </c>
      <c r="DF36" s="9">
        <f t="shared" ref="DF36" si="343">SUM(DF26:DF35)</f>
        <v>0</v>
      </c>
      <c r="DG36" s="9">
        <f t="shared" ref="DG36" si="344">SUM(DG26:DG35)</f>
        <v>0</v>
      </c>
      <c r="DH36" s="9">
        <f t="shared" ref="DH36" si="345">SUM(DH26:DH35)</f>
        <v>0</v>
      </c>
      <c r="DI36" s="9">
        <f t="shared" ref="DI36" si="346">SUM(DI26:DI35)</f>
        <v>0</v>
      </c>
      <c r="DK36" t="e">
        <f t="shared" ca="1" si="31"/>
        <v>#NAME?</v>
      </c>
      <c r="DL36" t="b">
        <f>NOT(OR(IF(IFERROR(INDEX(B$4:B36,1,MATCH(DO36,DO$4:DO36,0))&lt;&gt;"",TRUE),OR(D156=1,C35&lt;&gt;""),FALSE),IF(DM36=1,FALSE,OR(B36&lt;&gt;"",C36&lt;&gt;"")),AND(DN36=1,IFERROR(INDEX(B$4:B36,1,MATCH(DO36-1,DO$4:DO36,0))&lt;&gt;"",DO36=1))))</f>
        <v>0</v>
      </c>
      <c r="DM36" s="8">
        <v>1</v>
      </c>
      <c r="DN36">
        <v>0</v>
      </c>
      <c r="DO36">
        <f>SUM(DN$4:DN36)</f>
        <v>3</v>
      </c>
      <c r="DQ36" s="7" t="str">
        <f t="shared" si="32"/>
        <v>TVV__Ville3</v>
      </c>
      <c r="DS36" s="7" t="str">
        <f t="shared" si="33"/>
        <v>TVV__Ville3__</v>
      </c>
    </row>
    <row r="37" spans="2:123" x14ac:dyDescent="0.3">
      <c r="B37" s="16" t="str">
        <f>"¤¤"&amp;DQ37&amp;B$139</f>
        <v>¤¤TVV__Ville4__Ville;B;TFMT</v>
      </c>
      <c r="C37" s="1" t="str">
        <f t="shared" ref="C37:C46" si="347">"¤¤"&amp;DS37&amp;C$139</f>
        <v>¤¤TVV__Ville4__Vendeur1__Vendeur;B;TFMT</v>
      </c>
      <c r="D37" s="1" t="str">
        <f t="shared" ref="D37:M46" si="348">"¤¤"&amp;D$131&amp;"__"&amp;$DS37&amp;D$139</f>
        <v>¤¤TVV__BU1__Produit1__TVV__Ville4__Vendeur1;B;C=I;MIN=0</v>
      </c>
      <c r="E37" s="1" t="str">
        <f t="shared" si="348"/>
        <v>¤¤TVV__BU1__Produit2__TVV__Ville4__Vendeur1;B;C=I;MIN=0</v>
      </c>
      <c r="F37" s="1" t="str">
        <f t="shared" si="348"/>
        <v>¤¤TVV__BU1__Produit3__TVV__Ville4__Vendeur1;B;C=I;MIN=0</v>
      </c>
      <c r="G37" s="1" t="str">
        <f t="shared" si="348"/>
        <v>¤¤TVV__BU1__Produit4__TVV__Ville4__Vendeur1;B;C=I;MIN=0</v>
      </c>
      <c r="H37" s="1" t="str">
        <f t="shared" si="348"/>
        <v>¤¤TVV__BU1__Produit5__TVV__Ville4__Vendeur1;B;C=I;MIN=0</v>
      </c>
      <c r="I37" s="1" t="str">
        <f t="shared" si="348"/>
        <v>¤¤TVV__BU1__Produit6__TVV__Ville4__Vendeur1;B;C=I;MIN=0</v>
      </c>
      <c r="J37" s="1" t="str">
        <f t="shared" si="348"/>
        <v>¤¤TVV__BU1__Produit7__TVV__Ville4__Vendeur1;B;C=I;MIN=0</v>
      </c>
      <c r="K37" s="1" t="str">
        <f t="shared" si="348"/>
        <v>¤¤TVV__BU1__Produit8__TVV__Ville4__Vendeur1;B;C=I;MIN=0</v>
      </c>
      <c r="L37" s="1" t="str">
        <f t="shared" si="348"/>
        <v>¤¤TVV__BU1__Produit9__TVV__Ville4__Vendeur1;B;C=I;MIN=0</v>
      </c>
      <c r="M37" s="1" t="str">
        <f t="shared" si="348"/>
        <v>¤¤TVV__BU1__Produit10__TVV__Ville4__Vendeur1;B;C=I;MIN=0</v>
      </c>
      <c r="N37" s="9">
        <f>SUM(D37:M37)</f>
        <v>0</v>
      </c>
      <c r="O37" s="1" t="str">
        <f t="shared" ref="O37:X46" si="349">"¤¤"&amp;O$131&amp;"__"&amp;$DS37&amp;O$139</f>
        <v>¤¤TVV__BU2__Produit1__TVV__Ville4__Vendeur1;B;C=I;MIN=0</v>
      </c>
      <c r="P37" s="1" t="str">
        <f t="shared" si="349"/>
        <v>¤¤TVV__BU2__Produit2__TVV__Ville4__Vendeur1;B;C=I;MIN=0</v>
      </c>
      <c r="Q37" s="1" t="str">
        <f t="shared" si="349"/>
        <v>¤¤TVV__BU2__Produit3__TVV__Ville4__Vendeur1;B;C=I;MIN=0</v>
      </c>
      <c r="R37" s="1" t="str">
        <f t="shared" si="349"/>
        <v>¤¤TVV__BU2__Produit4__TVV__Ville4__Vendeur1;B;C=I;MIN=0</v>
      </c>
      <c r="S37" s="1" t="str">
        <f t="shared" si="349"/>
        <v>¤¤TVV__BU2__Produit5__TVV__Ville4__Vendeur1;B;C=I;MIN=0</v>
      </c>
      <c r="T37" s="1" t="str">
        <f t="shared" si="349"/>
        <v>¤¤TVV__BU2__Produit6__TVV__Ville4__Vendeur1;B;C=I;MIN=0</v>
      </c>
      <c r="U37" s="1" t="str">
        <f t="shared" si="349"/>
        <v>¤¤TVV__BU2__Produit7__TVV__Ville4__Vendeur1;B;C=I;MIN=0</v>
      </c>
      <c r="V37" s="1" t="str">
        <f t="shared" si="349"/>
        <v>¤¤TVV__BU2__Produit8__TVV__Ville4__Vendeur1;B;C=I;MIN=0</v>
      </c>
      <c r="W37" s="1" t="str">
        <f t="shared" si="349"/>
        <v>¤¤TVV__BU2__Produit9__TVV__Ville4__Vendeur1;B;C=I;MIN=0</v>
      </c>
      <c r="X37" s="1" t="str">
        <f t="shared" si="349"/>
        <v>¤¤TVV__BU2__Produit10__TVV__Ville4__Vendeur1;B;C=I;MIN=0</v>
      </c>
      <c r="Y37" s="9">
        <f>SUM(O37:X37)</f>
        <v>0</v>
      </c>
      <c r="Z37" s="1" t="str">
        <f t="shared" ref="Z37:AI46" si="350">"¤¤"&amp;Z$131&amp;"__"&amp;$DS37&amp;Z$139</f>
        <v>¤¤TVV__BU3__Produit1__TVV__Ville4__Vendeur1;B;C=I;MIN=0</v>
      </c>
      <c r="AA37" s="1" t="str">
        <f t="shared" si="350"/>
        <v>¤¤TVV__BU3__Produit2__TVV__Ville4__Vendeur1;B;C=I;MIN=0</v>
      </c>
      <c r="AB37" s="1" t="str">
        <f t="shared" si="350"/>
        <v>¤¤TVV__BU3__Produit3__TVV__Ville4__Vendeur1;B;C=I;MIN=0</v>
      </c>
      <c r="AC37" s="1" t="str">
        <f t="shared" si="350"/>
        <v>¤¤TVV__BU3__Produit4__TVV__Ville4__Vendeur1;B;C=I;MIN=0</v>
      </c>
      <c r="AD37" s="1" t="str">
        <f t="shared" si="350"/>
        <v>¤¤TVV__BU3__Produit5__TVV__Ville4__Vendeur1;B;C=I;MIN=0</v>
      </c>
      <c r="AE37" s="1" t="str">
        <f t="shared" si="350"/>
        <v>¤¤TVV__BU3__Produit6__TVV__Ville4__Vendeur1;B;C=I;MIN=0</v>
      </c>
      <c r="AF37" s="1" t="str">
        <f t="shared" si="350"/>
        <v>¤¤TVV__BU3__Produit7__TVV__Ville4__Vendeur1;B;C=I;MIN=0</v>
      </c>
      <c r="AG37" s="1" t="str">
        <f t="shared" si="350"/>
        <v>¤¤TVV__BU3__Produit8__TVV__Ville4__Vendeur1;B;C=I;MIN=0</v>
      </c>
      <c r="AH37" s="1" t="str">
        <f t="shared" si="350"/>
        <v>¤¤TVV__BU3__Produit9__TVV__Ville4__Vendeur1;B;C=I;MIN=0</v>
      </c>
      <c r="AI37" s="1" t="str">
        <f t="shared" si="350"/>
        <v>¤¤TVV__BU3__Produit10__TVV__Ville4__Vendeur1;B;C=I;MIN=0</v>
      </c>
      <c r="AJ37" s="9">
        <f>SUM(Z37:AI37)</f>
        <v>0</v>
      </c>
      <c r="AK37" s="1" t="str">
        <f t="shared" ref="AK37:AT46" si="351">"¤¤"&amp;AK$131&amp;"__"&amp;$DS37&amp;AK$139</f>
        <v>¤¤TVV__BU4__Produit1__TVV__Ville4__Vendeur1;B;C=I;MIN=0</v>
      </c>
      <c r="AL37" s="1" t="str">
        <f t="shared" si="351"/>
        <v>¤¤TVV__BU4__Produit2__TVV__Ville4__Vendeur1;B;C=I;MIN=0</v>
      </c>
      <c r="AM37" s="1" t="str">
        <f t="shared" si="351"/>
        <v>¤¤TVV__BU4__Produit3__TVV__Ville4__Vendeur1;B;C=I;MIN=0</v>
      </c>
      <c r="AN37" s="1" t="str">
        <f t="shared" si="351"/>
        <v>¤¤TVV__BU4__Produit4__TVV__Ville4__Vendeur1;B;C=I;MIN=0</v>
      </c>
      <c r="AO37" s="1" t="str">
        <f t="shared" si="351"/>
        <v>¤¤TVV__BU4__Produit5__TVV__Ville4__Vendeur1;B;C=I;MIN=0</v>
      </c>
      <c r="AP37" s="1" t="str">
        <f t="shared" si="351"/>
        <v>¤¤TVV__BU4__Produit6__TVV__Ville4__Vendeur1;B;C=I;MIN=0</v>
      </c>
      <c r="AQ37" s="1" t="str">
        <f t="shared" si="351"/>
        <v>¤¤TVV__BU4__Produit7__TVV__Ville4__Vendeur1;B;C=I;MIN=0</v>
      </c>
      <c r="AR37" s="1" t="str">
        <f t="shared" si="351"/>
        <v>¤¤TVV__BU4__Produit8__TVV__Ville4__Vendeur1;B;C=I;MIN=0</v>
      </c>
      <c r="AS37" s="1" t="str">
        <f t="shared" si="351"/>
        <v>¤¤TVV__BU4__Produit9__TVV__Ville4__Vendeur1;B;C=I;MIN=0</v>
      </c>
      <c r="AT37" s="1" t="str">
        <f t="shared" si="351"/>
        <v>¤¤TVV__BU4__Produit10__TVV__Ville4__Vendeur1;B;C=I;MIN=0</v>
      </c>
      <c r="AU37" s="9">
        <f>SUM(AK37:AT37)</f>
        <v>0</v>
      </c>
      <c r="AV37" s="1" t="str">
        <f t="shared" ref="AV37:BE46" si="352">"¤¤"&amp;AV$131&amp;"__"&amp;$DS37&amp;AV$139</f>
        <v>¤¤TVV__BU5__Produit1__TVV__Ville4__Vendeur1;B;C=I;MIN=0</v>
      </c>
      <c r="AW37" s="1" t="str">
        <f t="shared" si="352"/>
        <v>¤¤TVV__BU5__Produit2__TVV__Ville4__Vendeur1;B;C=I;MIN=0</v>
      </c>
      <c r="AX37" s="1" t="str">
        <f t="shared" si="352"/>
        <v>¤¤TVV__BU5__Produit3__TVV__Ville4__Vendeur1;B;C=I;MIN=0</v>
      </c>
      <c r="AY37" s="1" t="str">
        <f t="shared" si="352"/>
        <v>¤¤TVV__BU5__Produit4__TVV__Ville4__Vendeur1;B;C=I;MIN=0</v>
      </c>
      <c r="AZ37" s="1" t="str">
        <f t="shared" si="352"/>
        <v>¤¤TVV__BU5__Produit5__TVV__Ville4__Vendeur1;B;C=I;MIN=0</v>
      </c>
      <c r="BA37" s="1" t="str">
        <f t="shared" si="352"/>
        <v>¤¤TVV__BU5__Produit6__TVV__Ville4__Vendeur1;B;C=I;MIN=0</v>
      </c>
      <c r="BB37" s="1" t="str">
        <f t="shared" si="352"/>
        <v>¤¤TVV__BU5__Produit7__TVV__Ville4__Vendeur1;B;C=I;MIN=0</v>
      </c>
      <c r="BC37" s="1" t="str">
        <f t="shared" si="352"/>
        <v>¤¤TVV__BU5__Produit8__TVV__Ville4__Vendeur1;B;C=I;MIN=0</v>
      </c>
      <c r="BD37" s="1" t="str">
        <f t="shared" si="352"/>
        <v>¤¤TVV__BU5__Produit9__TVV__Ville4__Vendeur1;B;C=I;MIN=0</v>
      </c>
      <c r="BE37" s="1" t="str">
        <f t="shared" si="352"/>
        <v>¤¤TVV__BU5__Produit10__TVV__Ville4__Vendeur1;B;C=I;MIN=0</v>
      </c>
      <c r="BF37" s="9">
        <f>SUM(AV37:BE37)</f>
        <v>0</v>
      </c>
      <c r="BG37" s="1" t="str">
        <f t="shared" ref="BG37:BP46" si="353">"¤¤"&amp;BG$131&amp;"__"&amp;$DS37&amp;BG$139</f>
        <v>¤¤TVV__BU6__Produit1__TVV__Ville4__Vendeur1;B;C=I;MIN=0</v>
      </c>
      <c r="BH37" s="1" t="str">
        <f t="shared" si="353"/>
        <v>¤¤TVV__BU6__Produit2__TVV__Ville4__Vendeur1;B;C=I;MIN=0</v>
      </c>
      <c r="BI37" s="1" t="str">
        <f t="shared" si="353"/>
        <v>¤¤TVV__BU6__Produit3__TVV__Ville4__Vendeur1;B;C=I;MIN=0</v>
      </c>
      <c r="BJ37" s="1" t="str">
        <f t="shared" si="353"/>
        <v>¤¤TVV__BU6__Produit4__TVV__Ville4__Vendeur1;B;C=I;MIN=0</v>
      </c>
      <c r="BK37" s="1" t="str">
        <f t="shared" si="353"/>
        <v>¤¤TVV__BU6__Produit5__TVV__Ville4__Vendeur1;B;C=I;MIN=0</v>
      </c>
      <c r="BL37" s="1" t="str">
        <f t="shared" si="353"/>
        <v>¤¤TVV__BU6__Produit6__TVV__Ville4__Vendeur1;B;C=I;MIN=0</v>
      </c>
      <c r="BM37" s="1" t="str">
        <f t="shared" si="353"/>
        <v>¤¤TVV__BU6__Produit7__TVV__Ville4__Vendeur1;B;C=I;MIN=0</v>
      </c>
      <c r="BN37" s="1" t="str">
        <f t="shared" si="353"/>
        <v>¤¤TVV__BU6__Produit8__TVV__Ville4__Vendeur1;B;C=I;MIN=0</v>
      </c>
      <c r="BO37" s="1" t="str">
        <f t="shared" si="353"/>
        <v>¤¤TVV__BU6__Produit9__TVV__Ville4__Vendeur1;B;C=I;MIN=0</v>
      </c>
      <c r="BP37" s="1" t="str">
        <f t="shared" si="353"/>
        <v>¤¤TVV__BU6__Produit10__TVV__Ville4__Vendeur1;B;C=I;MIN=0</v>
      </c>
      <c r="BQ37" s="9">
        <f>SUM(BG37:BP37)</f>
        <v>0</v>
      </c>
      <c r="BR37" s="1" t="str">
        <f t="shared" ref="BR37:CA46" si="354">"¤¤"&amp;BR$131&amp;"__"&amp;$DS37&amp;BR$139</f>
        <v>¤¤TVV__BU7__Produit1__TVV__Ville4__Vendeur1;B;C=I;MIN=0</v>
      </c>
      <c r="BS37" s="1" t="str">
        <f t="shared" si="354"/>
        <v>¤¤TVV__BU7__Produit2__TVV__Ville4__Vendeur1;B;C=I;MIN=0</v>
      </c>
      <c r="BT37" s="1" t="str">
        <f t="shared" si="354"/>
        <v>¤¤TVV__BU7__Produit3__TVV__Ville4__Vendeur1;B;C=I;MIN=0</v>
      </c>
      <c r="BU37" s="1" t="str">
        <f t="shared" si="354"/>
        <v>¤¤TVV__BU7__Produit4__TVV__Ville4__Vendeur1;B;C=I;MIN=0</v>
      </c>
      <c r="BV37" s="1" t="str">
        <f t="shared" si="354"/>
        <v>¤¤TVV__BU7__Produit5__TVV__Ville4__Vendeur1;B;C=I;MIN=0</v>
      </c>
      <c r="BW37" s="1" t="str">
        <f t="shared" si="354"/>
        <v>¤¤TVV__BU7__Produit6__TVV__Ville4__Vendeur1;B;C=I;MIN=0</v>
      </c>
      <c r="BX37" s="1" t="str">
        <f t="shared" si="354"/>
        <v>¤¤TVV__BU7__Produit7__TVV__Ville4__Vendeur1;B;C=I;MIN=0</v>
      </c>
      <c r="BY37" s="1" t="str">
        <f t="shared" si="354"/>
        <v>¤¤TVV__BU7__Produit8__TVV__Ville4__Vendeur1;B;C=I;MIN=0</v>
      </c>
      <c r="BZ37" s="1" t="str">
        <f t="shared" si="354"/>
        <v>¤¤TVV__BU7__Produit9__TVV__Ville4__Vendeur1;B;C=I;MIN=0</v>
      </c>
      <c r="CA37" s="1" t="str">
        <f t="shared" si="354"/>
        <v>¤¤TVV__BU7__Produit10__TVV__Ville4__Vendeur1;B;C=I;MIN=0</v>
      </c>
      <c r="CB37" s="9">
        <f>SUM(BR37:CA37)</f>
        <v>0</v>
      </c>
      <c r="CC37" s="1" t="str">
        <f t="shared" ref="CC37:CL46" si="355">"¤¤"&amp;CC$131&amp;"__"&amp;$DS37&amp;CC$139</f>
        <v>¤¤TVV__BU8__Produit1__TVV__Ville4__Vendeur1;B;C=I;MIN=0</v>
      </c>
      <c r="CD37" s="1" t="str">
        <f t="shared" si="355"/>
        <v>¤¤TVV__BU8__Produit2__TVV__Ville4__Vendeur1;B;C=I;MIN=0</v>
      </c>
      <c r="CE37" s="1" t="str">
        <f t="shared" si="355"/>
        <v>¤¤TVV__BU8__Produit3__TVV__Ville4__Vendeur1;B;C=I;MIN=0</v>
      </c>
      <c r="CF37" s="1" t="str">
        <f t="shared" si="355"/>
        <v>¤¤TVV__BU8__Produit4__TVV__Ville4__Vendeur1;B;C=I;MIN=0</v>
      </c>
      <c r="CG37" s="1" t="str">
        <f t="shared" si="355"/>
        <v>¤¤TVV__BU8__Produit5__TVV__Ville4__Vendeur1;B;C=I;MIN=0</v>
      </c>
      <c r="CH37" s="1" t="str">
        <f t="shared" si="355"/>
        <v>¤¤TVV__BU8__Produit6__TVV__Ville4__Vendeur1;B;C=I;MIN=0</v>
      </c>
      <c r="CI37" s="1" t="str">
        <f t="shared" si="355"/>
        <v>¤¤TVV__BU8__Produit7__TVV__Ville4__Vendeur1;B;C=I;MIN=0</v>
      </c>
      <c r="CJ37" s="1" t="str">
        <f t="shared" si="355"/>
        <v>¤¤TVV__BU8__Produit8__TVV__Ville4__Vendeur1;B;C=I;MIN=0</v>
      </c>
      <c r="CK37" s="1" t="str">
        <f t="shared" si="355"/>
        <v>¤¤TVV__BU8__Produit9__TVV__Ville4__Vendeur1;B;C=I;MIN=0</v>
      </c>
      <c r="CL37" s="1" t="str">
        <f t="shared" si="355"/>
        <v>¤¤TVV__BU8__Produit10__TVV__Ville4__Vendeur1;B;C=I;MIN=0</v>
      </c>
      <c r="CM37" s="9">
        <f>SUM(CC37:CL37)</f>
        <v>0</v>
      </c>
      <c r="CN37" s="1" t="str">
        <f t="shared" ref="CN37:CW46" si="356">"¤¤"&amp;CN$131&amp;"__"&amp;$DS37&amp;CN$139</f>
        <v>¤¤TVV__BU9__Produit1__TVV__Ville4__Vendeur1;B;C=I;MIN=0</v>
      </c>
      <c r="CO37" s="1" t="str">
        <f t="shared" si="356"/>
        <v>¤¤TVV__BU9__Produit2__TVV__Ville4__Vendeur1;B;C=I;MIN=0</v>
      </c>
      <c r="CP37" s="1" t="str">
        <f t="shared" si="356"/>
        <v>¤¤TVV__BU9__Produit3__TVV__Ville4__Vendeur1;B;C=I;MIN=0</v>
      </c>
      <c r="CQ37" s="1" t="str">
        <f t="shared" si="356"/>
        <v>¤¤TVV__BU9__Produit4__TVV__Ville4__Vendeur1;B;C=I;MIN=0</v>
      </c>
      <c r="CR37" s="1" t="str">
        <f t="shared" si="356"/>
        <v>¤¤TVV__BU9__Produit5__TVV__Ville4__Vendeur1;B;C=I;MIN=0</v>
      </c>
      <c r="CS37" s="1" t="str">
        <f t="shared" si="356"/>
        <v>¤¤TVV__BU9__Produit6__TVV__Ville4__Vendeur1;B;C=I;MIN=0</v>
      </c>
      <c r="CT37" s="1" t="str">
        <f t="shared" si="356"/>
        <v>¤¤TVV__BU9__Produit7__TVV__Ville4__Vendeur1;B;C=I;MIN=0</v>
      </c>
      <c r="CU37" s="1" t="str">
        <f t="shared" si="356"/>
        <v>¤¤TVV__BU9__Produit8__TVV__Ville4__Vendeur1;B;C=I;MIN=0</v>
      </c>
      <c r="CV37" s="1" t="str">
        <f t="shared" si="356"/>
        <v>¤¤TVV__BU9__Produit9__TVV__Ville4__Vendeur1;B;C=I;MIN=0</v>
      </c>
      <c r="CW37" s="1" t="str">
        <f t="shared" si="356"/>
        <v>¤¤TVV__BU9__Produit10__TVV__Ville4__Vendeur1;B;C=I;MIN=0</v>
      </c>
      <c r="CX37" s="9">
        <f>SUM(CN37:CW37)</f>
        <v>0</v>
      </c>
      <c r="CY37" s="1" t="str">
        <f t="shared" ref="CY37:DH46" si="357">"¤¤"&amp;CY$131&amp;"__"&amp;$DS37&amp;CY$139</f>
        <v>¤¤TVV__BU10__Produit1__TVV__Ville4__Vendeur1;B;C=I;MIN=0</v>
      </c>
      <c r="CZ37" s="1" t="str">
        <f t="shared" si="357"/>
        <v>¤¤TVV__BU10__Produit2__TVV__Ville4__Vendeur1;B;C=I;MIN=0</v>
      </c>
      <c r="DA37" s="1" t="str">
        <f t="shared" si="357"/>
        <v>¤¤TVV__BU10__Produit3__TVV__Ville4__Vendeur1;B;C=I;MIN=0</v>
      </c>
      <c r="DB37" s="1" t="str">
        <f t="shared" si="357"/>
        <v>¤¤TVV__BU10__Produit4__TVV__Ville4__Vendeur1;B;C=I;MIN=0</v>
      </c>
      <c r="DC37" s="1" t="str">
        <f t="shared" si="357"/>
        <v>¤¤TVV__BU10__Produit5__TVV__Ville4__Vendeur1;B;C=I;MIN=0</v>
      </c>
      <c r="DD37" s="1" t="str">
        <f t="shared" si="357"/>
        <v>¤¤TVV__BU10__Produit6__TVV__Ville4__Vendeur1;B;C=I;MIN=0</v>
      </c>
      <c r="DE37" s="1" t="str">
        <f t="shared" si="357"/>
        <v>¤¤TVV__BU10__Produit7__TVV__Ville4__Vendeur1;B;C=I;MIN=0</v>
      </c>
      <c r="DF37" s="1" t="str">
        <f t="shared" si="357"/>
        <v>¤¤TVV__BU10__Produit8__TVV__Ville4__Vendeur1;B;C=I;MIN=0</v>
      </c>
      <c r="DG37" s="1" t="str">
        <f t="shared" si="357"/>
        <v>¤¤TVV__BU10__Produit9__TVV__Ville4__Vendeur1;B;C=I;MIN=0</v>
      </c>
      <c r="DH37" s="1" t="str">
        <f t="shared" si="357"/>
        <v>¤¤TVV__BU10__Produit10__TVV__Ville4__Vendeur1;B;C=I;MIN=0</v>
      </c>
      <c r="DI37" s="9">
        <f>SUM(CY37:DH37)</f>
        <v>0</v>
      </c>
      <c r="DK37" t="e">
        <f t="shared" ca="1" si="31"/>
        <v>#NAME?</v>
      </c>
      <c r="DL37" t="b">
        <f>NOT(OR(IF(IFERROR(INDEX(B$4:B37,1,MATCH(DO37,DO$4:DO37,0))&lt;&gt;"",TRUE),OR(D157=1,C36&lt;&gt;""),FALSE),IF(DM37=1,FALSE,OR(B37&lt;&gt;"",C37&lt;&gt;"")),AND(DN37=1,IFERROR(INDEX(B$4:B37,1,MATCH(DO37-1,DO$4:DO37,0))&lt;&gt;"",DO37=1))))</f>
        <v>0</v>
      </c>
      <c r="DM37" s="8">
        <v>0</v>
      </c>
      <c r="DN37">
        <v>1</v>
      </c>
      <c r="DO37">
        <f>SUM(DN$4:DN37)</f>
        <v>4</v>
      </c>
      <c r="DQ37" s="7" t="str">
        <f t="shared" si="32"/>
        <v>TVV__Ville4</v>
      </c>
      <c r="DR37" t="s">
        <v>56</v>
      </c>
      <c r="DS37" s="7" t="str">
        <f t="shared" si="33"/>
        <v>TVV__Ville4__Vendeur1</v>
      </c>
    </row>
    <row r="38" spans="2:123" x14ac:dyDescent="0.3">
      <c r="B38" s="2"/>
      <c r="C38" s="1" t="str">
        <f t="shared" si="347"/>
        <v>¤¤TVV__Ville4__Vendeur2__Vendeur;B;TFMT</v>
      </c>
      <c r="D38" s="1" t="str">
        <f t="shared" si="348"/>
        <v>¤¤TVV__BU1__Produit1__TVV__Ville4__Vendeur2;B;C=I;MIN=0</v>
      </c>
      <c r="E38" s="1" t="str">
        <f t="shared" si="348"/>
        <v>¤¤TVV__BU1__Produit2__TVV__Ville4__Vendeur2;B;C=I;MIN=0</v>
      </c>
      <c r="F38" s="1" t="str">
        <f t="shared" si="348"/>
        <v>¤¤TVV__BU1__Produit3__TVV__Ville4__Vendeur2;B;C=I;MIN=0</v>
      </c>
      <c r="G38" s="1" t="str">
        <f t="shared" si="348"/>
        <v>¤¤TVV__BU1__Produit4__TVV__Ville4__Vendeur2;B;C=I;MIN=0</v>
      </c>
      <c r="H38" s="1" t="str">
        <f t="shared" si="348"/>
        <v>¤¤TVV__BU1__Produit5__TVV__Ville4__Vendeur2;B;C=I;MIN=0</v>
      </c>
      <c r="I38" s="1" t="str">
        <f t="shared" si="348"/>
        <v>¤¤TVV__BU1__Produit6__TVV__Ville4__Vendeur2;B;C=I;MIN=0</v>
      </c>
      <c r="J38" s="1" t="str">
        <f t="shared" si="348"/>
        <v>¤¤TVV__BU1__Produit7__TVV__Ville4__Vendeur2;B;C=I;MIN=0</v>
      </c>
      <c r="K38" s="1" t="str">
        <f t="shared" si="348"/>
        <v>¤¤TVV__BU1__Produit8__TVV__Ville4__Vendeur2;B;C=I;MIN=0</v>
      </c>
      <c r="L38" s="1" t="str">
        <f t="shared" si="348"/>
        <v>¤¤TVV__BU1__Produit9__TVV__Ville4__Vendeur2;B;C=I;MIN=0</v>
      </c>
      <c r="M38" s="1" t="str">
        <f t="shared" si="348"/>
        <v>¤¤TVV__BU1__Produit10__TVV__Ville4__Vendeur2;B;C=I;MIN=0</v>
      </c>
      <c r="N38" s="9">
        <f t="shared" ref="N38:N46" si="358">SUM(D38:M38)</f>
        <v>0</v>
      </c>
      <c r="O38" s="1" t="str">
        <f t="shared" si="349"/>
        <v>¤¤TVV__BU2__Produit1__TVV__Ville4__Vendeur2;B;C=I;MIN=0</v>
      </c>
      <c r="P38" s="1" t="str">
        <f t="shared" si="349"/>
        <v>¤¤TVV__BU2__Produit2__TVV__Ville4__Vendeur2;B;C=I;MIN=0</v>
      </c>
      <c r="Q38" s="1" t="str">
        <f t="shared" si="349"/>
        <v>¤¤TVV__BU2__Produit3__TVV__Ville4__Vendeur2;B;C=I;MIN=0</v>
      </c>
      <c r="R38" s="1" t="str">
        <f t="shared" si="349"/>
        <v>¤¤TVV__BU2__Produit4__TVV__Ville4__Vendeur2;B;C=I;MIN=0</v>
      </c>
      <c r="S38" s="1" t="str">
        <f t="shared" si="349"/>
        <v>¤¤TVV__BU2__Produit5__TVV__Ville4__Vendeur2;B;C=I;MIN=0</v>
      </c>
      <c r="T38" s="1" t="str">
        <f t="shared" si="349"/>
        <v>¤¤TVV__BU2__Produit6__TVV__Ville4__Vendeur2;B;C=I;MIN=0</v>
      </c>
      <c r="U38" s="1" t="str">
        <f t="shared" si="349"/>
        <v>¤¤TVV__BU2__Produit7__TVV__Ville4__Vendeur2;B;C=I;MIN=0</v>
      </c>
      <c r="V38" s="1" t="str">
        <f t="shared" si="349"/>
        <v>¤¤TVV__BU2__Produit8__TVV__Ville4__Vendeur2;B;C=I;MIN=0</v>
      </c>
      <c r="W38" s="1" t="str">
        <f t="shared" si="349"/>
        <v>¤¤TVV__BU2__Produit9__TVV__Ville4__Vendeur2;B;C=I;MIN=0</v>
      </c>
      <c r="X38" s="1" t="str">
        <f t="shared" si="349"/>
        <v>¤¤TVV__BU2__Produit10__TVV__Ville4__Vendeur2;B;C=I;MIN=0</v>
      </c>
      <c r="Y38" s="9">
        <f t="shared" ref="Y38:Y46" si="359">SUM(O38:X38)</f>
        <v>0</v>
      </c>
      <c r="Z38" s="1" t="str">
        <f t="shared" si="350"/>
        <v>¤¤TVV__BU3__Produit1__TVV__Ville4__Vendeur2;B;C=I;MIN=0</v>
      </c>
      <c r="AA38" s="1" t="str">
        <f t="shared" si="350"/>
        <v>¤¤TVV__BU3__Produit2__TVV__Ville4__Vendeur2;B;C=I;MIN=0</v>
      </c>
      <c r="AB38" s="1" t="str">
        <f t="shared" si="350"/>
        <v>¤¤TVV__BU3__Produit3__TVV__Ville4__Vendeur2;B;C=I;MIN=0</v>
      </c>
      <c r="AC38" s="1" t="str">
        <f t="shared" si="350"/>
        <v>¤¤TVV__BU3__Produit4__TVV__Ville4__Vendeur2;B;C=I;MIN=0</v>
      </c>
      <c r="AD38" s="1" t="str">
        <f t="shared" si="350"/>
        <v>¤¤TVV__BU3__Produit5__TVV__Ville4__Vendeur2;B;C=I;MIN=0</v>
      </c>
      <c r="AE38" s="1" t="str">
        <f t="shared" si="350"/>
        <v>¤¤TVV__BU3__Produit6__TVV__Ville4__Vendeur2;B;C=I;MIN=0</v>
      </c>
      <c r="AF38" s="1" t="str">
        <f t="shared" si="350"/>
        <v>¤¤TVV__BU3__Produit7__TVV__Ville4__Vendeur2;B;C=I;MIN=0</v>
      </c>
      <c r="AG38" s="1" t="str">
        <f t="shared" si="350"/>
        <v>¤¤TVV__BU3__Produit8__TVV__Ville4__Vendeur2;B;C=I;MIN=0</v>
      </c>
      <c r="AH38" s="1" t="str">
        <f t="shared" si="350"/>
        <v>¤¤TVV__BU3__Produit9__TVV__Ville4__Vendeur2;B;C=I;MIN=0</v>
      </c>
      <c r="AI38" s="1" t="str">
        <f t="shared" si="350"/>
        <v>¤¤TVV__BU3__Produit10__TVV__Ville4__Vendeur2;B;C=I;MIN=0</v>
      </c>
      <c r="AJ38" s="9">
        <f t="shared" ref="AJ38:AJ46" si="360">SUM(Z38:AI38)</f>
        <v>0</v>
      </c>
      <c r="AK38" s="1" t="str">
        <f t="shared" si="351"/>
        <v>¤¤TVV__BU4__Produit1__TVV__Ville4__Vendeur2;B;C=I;MIN=0</v>
      </c>
      <c r="AL38" s="1" t="str">
        <f t="shared" si="351"/>
        <v>¤¤TVV__BU4__Produit2__TVV__Ville4__Vendeur2;B;C=I;MIN=0</v>
      </c>
      <c r="AM38" s="1" t="str">
        <f t="shared" si="351"/>
        <v>¤¤TVV__BU4__Produit3__TVV__Ville4__Vendeur2;B;C=I;MIN=0</v>
      </c>
      <c r="AN38" s="1" t="str">
        <f t="shared" si="351"/>
        <v>¤¤TVV__BU4__Produit4__TVV__Ville4__Vendeur2;B;C=I;MIN=0</v>
      </c>
      <c r="AO38" s="1" t="str">
        <f t="shared" si="351"/>
        <v>¤¤TVV__BU4__Produit5__TVV__Ville4__Vendeur2;B;C=I;MIN=0</v>
      </c>
      <c r="AP38" s="1" t="str">
        <f t="shared" si="351"/>
        <v>¤¤TVV__BU4__Produit6__TVV__Ville4__Vendeur2;B;C=I;MIN=0</v>
      </c>
      <c r="AQ38" s="1" t="str">
        <f t="shared" si="351"/>
        <v>¤¤TVV__BU4__Produit7__TVV__Ville4__Vendeur2;B;C=I;MIN=0</v>
      </c>
      <c r="AR38" s="1" t="str">
        <f t="shared" si="351"/>
        <v>¤¤TVV__BU4__Produit8__TVV__Ville4__Vendeur2;B;C=I;MIN=0</v>
      </c>
      <c r="AS38" s="1" t="str">
        <f t="shared" si="351"/>
        <v>¤¤TVV__BU4__Produit9__TVV__Ville4__Vendeur2;B;C=I;MIN=0</v>
      </c>
      <c r="AT38" s="1" t="str">
        <f t="shared" si="351"/>
        <v>¤¤TVV__BU4__Produit10__TVV__Ville4__Vendeur2;B;C=I;MIN=0</v>
      </c>
      <c r="AU38" s="9">
        <f t="shared" ref="AU38:AU46" si="361">SUM(AK38:AT38)</f>
        <v>0</v>
      </c>
      <c r="AV38" s="1" t="str">
        <f t="shared" si="352"/>
        <v>¤¤TVV__BU5__Produit1__TVV__Ville4__Vendeur2;B;C=I;MIN=0</v>
      </c>
      <c r="AW38" s="1" t="str">
        <f t="shared" si="352"/>
        <v>¤¤TVV__BU5__Produit2__TVV__Ville4__Vendeur2;B;C=I;MIN=0</v>
      </c>
      <c r="AX38" s="1" t="str">
        <f t="shared" si="352"/>
        <v>¤¤TVV__BU5__Produit3__TVV__Ville4__Vendeur2;B;C=I;MIN=0</v>
      </c>
      <c r="AY38" s="1" t="str">
        <f t="shared" si="352"/>
        <v>¤¤TVV__BU5__Produit4__TVV__Ville4__Vendeur2;B;C=I;MIN=0</v>
      </c>
      <c r="AZ38" s="1" t="str">
        <f t="shared" si="352"/>
        <v>¤¤TVV__BU5__Produit5__TVV__Ville4__Vendeur2;B;C=I;MIN=0</v>
      </c>
      <c r="BA38" s="1" t="str">
        <f t="shared" si="352"/>
        <v>¤¤TVV__BU5__Produit6__TVV__Ville4__Vendeur2;B;C=I;MIN=0</v>
      </c>
      <c r="BB38" s="1" t="str">
        <f t="shared" si="352"/>
        <v>¤¤TVV__BU5__Produit7__TVV__Ville4__Vendeur2;B;C=I;MIN=0</v>
      </c>
      <c r="BC38" s="1" t="str">
        <f t="shared" si="352"/>
        <v>¤¤TVV__BU5__Produit8__TVV__Ville4__Vendeur2;B;C=I;MIN=0</v>
      </c>
      <c r="BD38" s="1" t="str">
        <f t="shared" si="352"/>
        <v>¤¤TVV__BU5__Produit9__TVV__Ville4__Vendeur2;B;C=I;MIN=0</v>
      </c>
      <c r="BE38" s="1" t="str">
        <f t="shared" si="352"/>
        <v>¤¤TVV__BU5__Produit10__TVV__Ville4__Vendeur2;B;C=I;MIN=0</v>
      </c>
      <c r="BF38" s="9">
        <f t="shared" ref="BF38:BF46" si="362">SUM(AV38:BE38)</f>
        <v>0</v>
      </c>
      <c r="BG38" s="1" t="str">
        <f t="shared" si="353"/>
        <v>¤¤TVV__BU6__Produit1__TVV__Ville4__Vendeur2;B;C=I;MIN=0</v>
      </c>
      <c r="BH38" s="1" t="str">
        <f t="shared" si="353"/>
        <v>¤¤TVV__BU6__Produit2__TVV__Ville4__Vendeur2;B;C=I;MIN=0</v>
      </c>
      <c r="BI38" s="1" t="str">
        <f t="shared" si="353"/>
        <v>¤¤TVV__BU6__Produit3__TVV__Ville4__Vendeur2;B;C=I;MIN=0</v>
      </c>
      <c r="BJ38" s="1" t="str">
        <f t="shared" si="353"/>
        <v>¤¤TVV__BU6__Produit4__TVV__Ville4__Vendeur2;B;C=I;MIN=0</v>
      </c>
      <c r="BK38" s="1" t="str">
        <f t="shared" si="353"/>
        <v>¤¤TVV__BU6__Produit5__TVV__Ville4__Vendeur2;B;C=I;MIN=0</v>
      </c>
      <c r="BL38" s="1" t="str">
        <f t="shared" si="353"/>
        <v>¤¤TVV__BU6__Produit6__TVV__Ville4__Vendeur2;B;C=I;MIN=0</v>
      </c>
      <c r="BM38" s="1" t="str">
        <f t="shared" si="353"/>
        <v>¤¤TVV__BU6__Produit7__TVV__Ville4__Vendeur2;B;C=I;MIN=0</v>
      </c>
      <c r="BN38" s="1" t="str">
        <f t="shared" si="353"/>
        <v>¤¤TVV__BU6__Produit8__TVV__Ville4__Vendeur2;B;C=I;MIN=0</v>
      </c>
      <c r="BO38" s="1" t="str">
        <f t="shared" si="353"/>
        <v>¤¤TVV__BU6__Produit9__TVV__Ville4__Vendeur2;B;C=I;MIN=0</v>
      </c>
      <c r="BP38" s="1" t="str">
        <f t="shared" si="353"/>
        <v>¤¤TVV__BU6__Produit10__TVV__Ville4__Vendeur2;B;C=I;MIN=0</v>
      </c>
      <c r="BQ38" s="9">
        <f t="shared" ref="BQ38:BQ46" si="363">SUM(BG38:BP38)</f>
        <v>0</v>
      </c>
      <c r="BR38" s="1" t="str">
        <f t="shared" si="354"/>
        <v>¤¤TVV__BU7__Produit1__TVV__Ville4__Vendeur2;B;C=I;MIN=0</v>
      </c>
      <c r="BS38" s="1" t="str">
        <f t="shared" si="354"/>
        <v>¤¤TVV__BU7__Produit2__TVV__Ville4__Vendeur2;B;C=I;MIN=0</v>
      </c>
      <c r="BT38" s="1" t="str">
        <f t="shared" si="354"/>
        <v>¤¤TVV__BU7__Produit3__TVV__Ville4__Vendeur2;B;C=I;MIN=0</v>
      </c>
      <c r="BU38" s="1" t="str">
        <f t="shared" si="354"/>
        <v>¤¤TVV__BU7__Produit4__TVV__Ville4__Vendeur2;B;C=I;MIN=0</v>
      </c>
      <c r="BV38" s="1" t="str">
        <f t="shared" si="354"/>
        <v>¤¤TVV__BU7__Produit5__TVV__Ville4__Vendeur2;B;C=I;MIN=0</v>
      </c>
      <c r="BW38" s="1" t="str">
        <f t="shared" si="354"/>
        <v>¤¤TVV__BU7__Produit6__TVV__Ville4__Vendeur2;B;C=I;MIN=0</v>
      </c>
      <c r="BX38" s="1" t="str">
        <f t="shared" si="354"/>
        <v>¤¤TVV__BU7__Produit7__TVV__Ville4__Vendeur2;B;C=I;MIN=0</v>
      </c>
      <c r="BY38" s="1" t="str">
        <f t="shared" si="354"/>
        <v>¤¤TVV__BU7__Produit8__TVV__Ville4__Vendeur2;B;C=I;MIN=0</v>
      </c>
      <c r="BZ38" s="1" t="str">
        <f t="shared" si="354"/>
        <v>¤¤TVV__BU7__Produit9__TVV__Ville4__Vendeur2;B;C=I;MIN=0</v>
      </c>
      <c r="CA38" s="1" t="str">
        <f t="shared" si="354"/>
        <v>¤¤TVV__BU7__Produit10__TVV__Ville4__Vendeur2;B;C=I;MIN=0</v>
      </c>
      <c r="CB38" s="9">
        <f t="shared" ref="CB38:CB46" si="364">SUM(BR38:CA38)</f>
        <v>0</v>
      </c>
      <c r="CC38" s="1" t="str">
        <f t="shared" si="355"/>
        <v>¤¤TVV__BU8__Produit1__TVV__Ville4__Vendeur2;B;C=I;MIN=0</v>
      </c>
      <c r="CD38" s="1" t="str">
        <f t="shared" si="355"/>
        <v>¤¤TVV__BU8__Produit2__TVV__Ville4__Vendeur2;B;C=I;MIN=0</v>
      </c>
      <c r="CE38" s="1" t="str">
        <f t="shared" si="355"/>
        <v>¤¤TVV__BU8__Produit3__TVV__Ville4__Vendeur2;B;C=I;MIN=0</v>
      </c>
      <c r="CF38" s="1" t="str">
        <f t="shared" si="355"/>
        <v>¤¤TVV__BU8__Produit4__TVV__Ville4__Vendeur2;B;C=I;MIN=0</v>
      </c>
      <c r="CG38" s="1" t="str">
        <f t="shared" si="355"/>
        <v>¤¤TVV__BU8__Produit5__TVV__Ville4__Vendeur2;B;C=I;MIN=0</v>
      </c>
      <c r="CH38" s="1" t="str">
        <f t="shared" si="355"/>
        <v>¤¤TVV__BU8__Produit6__TVV__Ville4__Vendeur2;B;C=I;MIN=0</v>
      </c>
      <c r="CI38" s="1" t="str">
        <f t="shared" si="355"/>
        <v>¤¤TVV__BU8__Produit7__TVV__Ville4__Vendeur2;B;C=I;MIN=0</v>
      </c>
      <c r="CJ38" s="1" t="str">
        <f t="shared" si="355"/>
        <v>¤¤TVV__BU8__Produit8__TVV__Ville4__Vendeur2;B;C=I;MIN=0</v>
      </c>
      <c r="CK38" s="1" t="str">
        <f t="shared" si="355"/>
        <v>¤¤TVV__BU8__Produit9__TVV__Ville4__Vendeur2;B;C=I;MIN=0</v>
      </c>
      <c r="CL38" s="1" t="str">
        <f t="shared" si="355"/>
        <v>¤¤TVV__BU8__Produit10__TVV__Ville4__Vendeur2;B;C=I;MIN=0</v>
      </c>
      <c r="CM38" s="9">
        <f t="shared" ref="CM38:CM46" si="365">SUM(CC38:CL38)</f>
        <v>0</v>
      </c>
      <c r="CN38" s="1" t="str">
        <f t="shared" si="356"/>
        <v>¤¤TVV__BU9__Produit1__TVV__Ville4__Vendeur2;B;C=I;MIN=0</v>
      </c>
      <c r="CO38" s="1" t="str">
        <f t="shared" si="356"/>
        <v>¤¤TVV__BU9__Produit2__TVV__Ville4__Vendeur2;B;C=I;MIN=0</v>
      </c>
      <c r="CP38" s="1" t="str">
        <f t="shared" si="356"/>
        <v>¤¤TVV__BU9__Produit3__TVV__Ville4__Vendeur2;B;C=I;MIN=0</v>
      </c>
      <c r="CQ38" s="1" t="str">
        <f t="shared" si="356"/>
        <v>¤¤TVV__BU9__Produit4__TVV__Ville4__Vendeur2;B;C=I;MIN=0</v>
      </c>
      <c r="CR38" s="1" t="str">
        <f t="shared" si="356"/>
        <v>¤¤TVV__BU9__Produit5__TVV__Ville4__Vendeur2;B;C=I;MIN=0</v>
      </c>
      <c r="CS38" s="1" t="str">
        <f t="shared" si="356"/>
        <v>¤¤TVV__BU9__Produit6__TVV__Ville4__Vendeur2;B;C=I;MIN=0</v>
      </c>
      <c r="CT38" s="1" t="str">
        <f t="shared" si="356"/>
        <v>¤¤TVV__BU9__Produit7__TVV__Ville4__Vendeur2;B;C=I;MIN=0</v>
      </c>
      <c r="CU38" s="1" t="str">
        <f t="shared" si="356"/>
        <v>¤¤TVV__BU9__Produit8__TVV__Ville4__Vendeur2;B;C=I;MIN=0</v>
      </c>
      <c r="CV38" s="1" t="str">
        <f t="shared" si="356"/>
        <v>¤¤TVV__BU9__Produit9__TVV__Ville4__Vendeur2;B;C=I;MIN=0</v>
      </c>
      <c r="CW38" s="1" t="str">
        <f t="shared" si="356"/>
        <v>¤¤TVV__BU9__Produit10__TVV__Ville4__Vendeur2;B;C=I;MIN=0</v>
      </c>
      <c r="CX38" s="9">
        <f t="shared" ref="CX38:CX46" si="366">SUM(CN38:CW38)</f>
        <v>0</v>
      </c>
      <c r="CY38" s="1" t="str">
        <f t="shared" si="357"/>
        <v>¤¤TVV__BU10__Produit1__TVV__Ville4__Vendeur2;B;C=I;MIN=0</v>
      </c>
      <c r="CZ38" s="1" t="str">
        <f t="shared" si="357"/>
        <v>¤¤TVV__BU10__Produit2__TVV__Ville4__Vendeur2;B;C=I;MIN=0</v>
      </c>
      <c r="DA38" s="1" t="str">
        <f t="shared" si="357"/>
        <v>¤¤TVV__BU10__Produit3__TVV__Ville4__Vendeur2;B;C=I;MIN=0</v>
      </c>
      <c r="DB38" s="1" t="str">
        <f t="shared" si="357"/>
        <v>¤¤TVV__BU10__Produit4__TVV__Ville4__Vendeur2;B;C=I;MIN=0</v>
      </c>
      <c r="DC38" s="1" t="str">
        <f t="shared" si="357"/>
        <v>¤¤TVV__BU10__Produit5__TVV__Ville4__Vendeur2;B;C=I;MIN=0</v>
      </c>
      <c r="DD38" s="1" t="str">
        <f t="shared" si="357"/>
        <v>¤¤TVV__BU10__Produit6__TVV__Ville4__Vendeur2;B;C=I;MIN=0</v>
      </c>
      <c r="DE38" s="1" t="str">
        <f t="shared" si="357"/>
        <v>¤¤TVV__BU10__Produit7__TVV__Ville4__Vendeur2;B;C=I;MIN=0</v>
      </c>
      <c r="DF38" s="1" t="str">
        <f t="shared" si="357"/>
        <v>¤¤TVV__BU10__Produit8__TVV__Ville4__Vendeur2;B;C=I;MIN=0</v>
      </c>
      <c r="DG38" s="1" t="str">
        <f t="shared" si="357"/>
        <v>¤¤TVV__BU10__Produit9__TVV__Ville4__Vendeur2;B;C=I;MIN=0</v>
      </c>
      <c r="DH38" s="1" t="str">
        <f t="shared" si="357"/>
        <v>¤¤TVV__BU10__Produit10__TVV__Ville4__Vendeur2;B;C=I;MIN=0</v>
      </c>
      <c r="DI38" s="9">
        <f t="shared" ref="DI38:DI46" si="367">SUM(CY38:DH38)</f>
        <v>0</v>
      </c>
      <c r="DK38" t="e">
        <f t="shared" ca="1" si="31"/>
        <v>#NAME?</v>
      </c>
      <c r="DL38" t="b">
        <f>NOT(OR(IF(IFERROR(INDEX(B$4:B38,1,MATCH(DO38,DO$4:DO38,0))&lt;&gt;"",TRUE),OR(D158=1,C37&lt;&gt;""),FALSE),IF(DM38=1,FALSE,OR(B38&lt;&gt;"",C38&lt;&gt;"")),AND(DN38=1,IFERROR(INDEX(B$4:B38,1,MATCH(DO38-1,DO$4:DO38,0))&lt;&gt;"",DO38=1))))</f>
        <v>0</v>
      </c>
      <c r="DM38" s="8">
        <v>0</v>
      </c>
      <c r="DN38">
        <v>0</v>
      </c>
      <c r="DO38">
        <f>SUM(DN$4:DN38)</f>
        <v>4</v>
      </c>
      <c r="DQ38" s="7" t="str">
        <f t="shared" si="32"/>
        <v>TVV__Ville4</v>
      </c>
      <c r="DR38" t="s">
        <v>57</v>
      </c>
      <c r="DS38" s="7" t="str">
        <f t="shared" si="33"/>
        <v>TVV__Ville4__Vendeur2</v>
      </c>
    </row>
    <row r="39" spans="2:123" x14ac:dyDescent="0.3">
      <c r="B39" s="2"/>
      <c r="C39" s="1" t="str">
        <f t="shared" si="347"/>
        <v>¤¤TVV__Ville4__Vendeur3__Vendeur;B;TFMT</v>
      </c>
      <c r="D39" s="1" t="str">
        <f t="shared" si="348"/>
        <v>¤¤TVV__BU1__Produit1__TVV__Ville4__Vendeur3;B;C=I;MIN=0</v>
      </c>
      <c r="E39" s="1" t="str">
        <f t="shared" si="348"/>
        <v>¤¤TVV__BU1__Produit2__TVV__Ville4__Vendeur3;B;C=I;MIN=0</v>
      </c>
      <c r="F39" s="1" t="str">
        <f t="shared" si="348"/>
        <v>¤¤TVV__BU1__Produit3__TVV__Ville4__Vendeur3;B;C=I;MIN=0</v>
      </c>
      <c r="G39" s="1" t="str">
        <f t="shared" si="348"/>
        <v>¤¤TVV__BU1__Produit4__TVV__Ville4__Vendeur3;B;C=I;MIN=0</v>
      </c>
      <c r="H39" s="1" t="str">
        <f t="shared" si="348"/>
        <v>¤¤TVV__BU1__Produit5__TVV__Ville4__Vendeur3;B;C=I;MIN=0</v>
      </c>
      <c r="I39" s="1" t="str">
        <f t="shared" si="348"/>
        <v>¤¤TVV__BU1__Produit6__TVV__Ville4__Vendeur3;B;C=I;MIN=0</v>
      </c>
      <c r="J39" s="1" t="str">
        <f t="shared" si="348"/>
        <v>¤¤TVV__BU1__Produit7__TVV__Ville4__Vendeur3;B;C=I;MIN=0</v>
      </c>
      <c r="K39" s="1" t="str">
        <f t="shared" si="348"/>
        <v>¤¤TVV__BU1__Produit8__TVV__Ville4__Vendeur3;B;C=I;MIN=0</v>
      </c>
      <c r="L39" s="1" t="str">
        <f t="shared" si="348"/>
        <v>¤¤TVV__BU1__Produit9__TVV__Ville4__Vendeur3;B;C=I;MIN=0</v>
      </c>
      <c r="M39" s="1" t="str">
        <f t="shared" si="348"/>
        <v>¤¤TVV__BU1__Produit10__TVV__Ville4__Vendeur3;B;C=I;MIN=0</v>
      </c>
      <c r="N39" s="9">
        <f t="shared" si="358"/>
        <v>0</v>
      </c>
      <c r="O39" s="1" t="str">
        <f t="shared" si="349"/>
        <v>¤¤TVV__BU2__Produit1__TVV__Ville4__Vendeur3;B;C=I;MIN=0</v>
      </c>
      <c r="P39" s="1" t="str">
        <f t="shared" si="349"/>
        <v>¤¤TVV__BU2__Produit2__TVV__Ville4__Vendeur3;B;C=I;MIN=0</v>
      </c>
      <c r="Q39" s="1" t="str">
        <f t="shared" si="349"/>
        <v>¤¤TVV__BU2__Produit3__TVV__Ville4__Vendeur3;B;C=I;MIN=0</v>
      </c>
      <c r="R39" s="1" t="str">
        <f t="shared" si="349"/>
        <v>¤¤TVV__BU2__Produit4__TVV__Ville4__Vendeur3;B;C=I;MIN=0</v>
      </c>
      <c r="S39" s="1" t="str">
        <f t="shared" si="349"/>
        <v>¤¤TVV__BU2__Produit5__TVV__Ville4__Vendeur3;B;C=I;MIN=0</v>
      </c>
      <c r="T39" s="1" t="str">
        <f t="shared" si="349"/>
        <v>¤¤TVV__BU2__Produit6__TVV__Ville4__Vendeur3;B;C=I;MIN=0</v>
      </c>
      <c r="U39" s="1" t="str">
        <f t="shared" si="349"/>
        <v>¤¤TVV__BU2__Produit7__TVV__Ville4__Vendeur3;B;C=I;MIN=0</v>
      </c>
      <c r="V39" s="1" t="str">
        <f t="shared" si="349"/>
        <v>¤¤TVV__BU2__Produit8__TVV__Ville4__Vendeur3;B;C=I;MIN=0</v>
      </c>
      <c r="W39" s="1" t="str">
        <f t="shared" si="349"/>
        <v>¤¤TVV__BU2__Produit9__TVV__Ville4__Vendeur3;B;C=I;MIN=0</v>
      </c>
      <c r="X39" s="1" t="str">
        <f t="shared" si="349"/>
        <v>¤¤TVV__BU2__Produit10__TVV__Ville4__Vendeur3;B;C=I;MIN=0</v>
      </c>
      <c r="Y39" s="9">
        <f t="shared" si="359"/>
        <v>0</v>
      </c>
      <c r="Z39" s="1" t="str">
        <f t="shared" si="350"/>
        <v>¤¤TVV__BU3__Produit1__TVV__Ville4__Vendeur3;B;C=I;MIN=0</v>
      </c>
      <c r="AA39" s="1" t="str">
        <f t="shared" si="350"/>
        <v>¤¤TVV__BU3__Produit2__TVV__Ville4__Vendeur3;B;C=I;MIN=0</v>
      </c>
      <c r="AB39" s="1" t="str">
        <f t="shared" si="350"/>
        <v>¤¤TVV__BU3__Produit3__TVV__Ville4__Vendeur3;B;C=I;MIN=0</v>
      </c>
      <c r="AC39" s="1" t="str">
        <f t="shared" si="350"/>
        <v>¤¤TVV__BU3__Produit4__TVV__Ville4__Vendeur3;B;C=I;MIN=0</v>
      </c>
      <c r="AD39" s="1" t="str">
        <f t="shared" si="350"/>
        <v>¤¤TVV__BU3__Produit5__TVV__Ville4__Vendeur3;B;C=I;MIN=0</v>
      </c>
      <c r="AE39" s="1" t="str">
        <f t="shared" si="350"/>
        <v>¤¤TVV__BU3__Produit6__TVV__Ville4__Vendeur3;B;C=I;MIN=0</v>
      </c>
      <c r="AF39" s="1" t="str">
        <f t="shared" si="350"/>
        <v>¤¤TVV__BU3__Produit7__TVV__Ville4__Vendeur3;B;C=I;MIN=0</v>
      </c>
      <c r="AG39" s="1" t="str">
        <f t="shared" si="350"/>
        <v>¤¤TVV__BU3__Produit8__TVV__Ville4__Vendeur3;B;C=I;MIN=0</v>
      </c>
      <c r="AH39" s="1" t="str">
        <f t="shared" si="350"/>
        <v>¤¤TVV__BU3__Produit9__TVV__Ville4__Vendeur3;B;C=I;MIN=0</v>
      </c>
      <c r="AI39" s="1" t="str">
        <f t="shared" si="350"/>
        <v>¤¤TVV__BU3__Produit10__TVV__Ville4__Vendeur3;B;C=I;MIN=0</v>
      </c>
      <c r="AJ39" s="9">
        <f t="shared" si="360"/>
        <v>0</v>
      </c>
      <c r="AK39" s="1" t="str">
        <f t="shared" si="351"/>
        <v>¤¤TVV__BU4__Produit1__TVV__Ville4__Vendeur3;B;C=I;MIN=0</v>
      </c>
      <c r="AL39" s="1" t="str">
        <f t="shared" si="351"/>
        <v>¤¤TVV__BU4__Produit2__TVV__Ville4__Vendeur3;B;C=I;MIN=0</v>
      </c>
      <c r="AM39" s="1" t="str">
        <f t="shared" si="351"/>
        <v>¤¤TVV__BU4__Produit3__TVV__Ville4__Vendeur3;B;C=I;MIN=0</v>
      </c>
      <c r="AN39" s="1" t="str">
        <f t="shared" si="351"/>
        <v>¤¤TVV__BU4__Produit4__TVV__Ville4__Vendeur3;B;C=I;MIN=0</v>
      </c>
      <c r="AO39" s="1" t="str">
        <f t="shared" si="351"/>
        <v>¤¤TVV__BU4__Produit5__TVV__Ville4__Vendeur3;B;C=I;MIN=0</v>
      </c>
      <c r="AP39" s="1" t="str">
        <f t="shared" si="351"/>
        <v>¤¤TVV__BU4__Produit6__TVV__Ville4__Vendeur3;B;C=I;MIN=0</v>
      </c>
      <c r="AQ39" s="1" t="str">
        <f t="shared" si="351"/>
        <v>¤¤TVV__BU4__Produit7__TVV__Ville4__Vendeur3;B;C=I;MIN=0</v>
      </c>
      <c r="AR39" s="1" t="str">
        <f t="shared" si="351"/>
        <v>¤¤TVV__BU4__Produit8__TVV__Ville4__Vendeur3;B;C=I;MIN=0</v>
      </c>
      <c r="AS39" s="1" t="str">
        <f t="shared" si="351"/>
        <v>¤¤TVV__BU4__Produit9__TVV__Ville4__Vendeur3;B;C=I;MIN=0</v>
      </c>
      <c r="AT39" s="1" t="str">
        <f t="shared" si="351"/>
        <v>¤¤TVV__BU4__Produit10__TVV__Ville4__Vendeur3;B;C=I;MIN=0</v>
      </c>
      <c r="AU39" s="9">
        <f t="shared" si="361"/>
        <v>0</v>
      </c>
      <c r="AV39" s="1" t="str">
        <f t="shared" si="352"/>
        <v>¤¤TVV__BU5__Produit1__TVV__Ville4__Vendeur3;B;C=I;MIN=0</v>
      </c>
      <c r="AW39" s="1" t="str">
        <f t="shared" si="352"/>
        <v>¤¤TVV__BU5__Produit2__TVV__Ville4__Vendeur3;B;C=I;MIN=0</v>
      </c>
      <c r="AX39" s="1" t="str">
        <f t="shared" si="352"/>
        <v>¤¤TVV__BU5__Produit3__TVV__Ville4__Vendeur3;B;C=I;MIN=0</v>
      </c>
      <c r="AY39" s="1" t="str">
        <f t="shared" si="352"/>
        <v>¤¤TVV__BU5__Produit4__TVV__Ville4__Vendeur3;B;C=I;MIN=0</v>
      </c>
      <c r="AZ39" s="1" t="str">
        <f t="shared" si="352"/>
        <v>¤¤TVV__BU5__Produit5__TVV__Ville4__Vendeur3;B;C=I;MIN=0</v>
      </c>
      <c r="BA39" s="1" t="str">
        <f t="shared" si="352"/>
        <v>¤¤TVV__BU5__Produit6__TVV__Ville4__Vendeur3;B;C=I;MIN=0</v>
      </c>
      <c r="BB39" s="1" t="str">
        <f t="shared" si="352"/>
        <v>¤¤TVV__BU5__Produit7__TVV__Ville4__Vendeur3;B;C=I;MIN=0</v>
      </c>
      <c r="BC39" s="1" t="str">
        <f t="shared" si="352"/>
        <v>¤¤TVV__BU5__Produit8__TVV__Ville4__Vendeur3;B;C=I;MIN=0</v>
      </c>
      <c r="BD39" s="1" t="str">
        <f t="shared" si="352"/>
        <v>¤¤TVV__BU5__Produit9__TVV__Ville4__Vendeur3;B;C=I;MIN=0</v>
      </c>
      <c r="BE39" s="1" t="str">
        <f t="shared" si="352"/>
        <v>¤¤TVV__BU5__Produit10__TVV__Ville4__Vendeur3;B;C=I;MIN=0</v>
      </c>
      <c r="BF39" s="9">
        <f t="shared" si="362"/>
        <v>0</v>
      </c>
      <c r="BG39" s="1" t="str">
        <f t="shared" si="353"/>
        <v>¤¤TVV__BU6__Produit1__TVV__Ville4__Vendeur3;B;C=I;MIN=0</v>
      </c>
      <c r="BH39" s="1" t="str">
        <f t="shared" si="353"/>
        <v>¤¤TVV__BU6__Produit2__TVV__Ville4__Vendeur3;B;C=I;MIN=0</v>
      </c>
      <c r="BI39" s="1" t="str">
        <f t="shared" si="353"/>
        <v>¤¤TVV__BU6__Produit3__TVV__Ville4__Vendeur3;B;C=I;MIN=0</v>
      </c>
      <c r="BJ39" s="1" t="str">
        <f t="shared" si="353"/>
        <v>¤¤TVV__BU6__Produit4__TVV__Ville4__Vendeur3;B;C=I;MIN=0</v>
      </c>
      <c r="BK39" s="1" t="str">
        <f t="shared" si="353"/>
        <v>¤¤TVV__BU6__Produit5__TVV__Ville4__Vendeur3;B;C=I;MIN=0</v>
      </c>
      <c r="BL39" s="1" t="str">
        <f t="shared" si="353"/>
        <v>¤¤TVV__BU6__Produit6__TVV__Ville4__Vendeur3;B;C=I;MIN=0</v>
      </c>
      <c r="BM39" s="1" t="str">
        <f t="shared" si="353"/>
        <v>¤¤TVV__BU6__Produit7__TVV__Ville4__Vendeur3;B;C=I;MIN=0</v>
      </c>
      <c r="BN39" s="1" t="str">
        <f t="shared" si="353"/>
        <v>¤¤TVV__BU6__Produit8__TVV__Ville4__Vendeur3;B;C=I;MIN=0</v>
      </c>
      <c r="BO39" s="1" t="str">
        <f t="shared" si="353"/>
        <v>¤¤TVV__BU6__Produit9__TVV__Ville4__Vendeur3;B;C=I;MIN=0</v>
      </c>
      <c r="BP39" s="1" t="str">
        <f t="shared" si="353"/>
        <v>¤¤TVV__BU6__Produit10__TVV__Ville4__Vendeur3;B;C=I;MIN=0</v>
      </c>
      <c r="BQ39" s="9">
        <f t="shared" si="363"/>
        <v>0</v>
      </c>
      <c r="BR39" s="1" t="str">
        <f t="shared" si="354"/>
        <v>¤¤TVV__BU7__Produit1__TVV__Ville4__Vendeur3;B;C=I;MIN=0</v>
      </c>
      <c r="BS39" s="1" t="str">
        <f t="shared" si="354"/>
        <v>¤¤TVV__BU7__Produit2__TVV__Ville4__Vendeur3;B;C=I;MIN=0</v>
      </c>
      <c r="BT39" s="1" t="str">
        <f t="shared" si="354"/>
        <v>¤¤TVV__BU7__Produit3__TVV__Ville4__Vendeur3;B;C=I;MIN=0</v>
      </c>
      <c r="BU39" s="1" t="str">
        <f t="shared" si="354"/>
        <v>¤¤TVV__BU7__Produit4__TVV__Ville4__Vendeur3;B;C=I;MIN=0</v>
      </c>
      <c r="BV39" s="1" t="str">
        <f t="shared" si="354"/>
        <v>¤¤TVV__BU7__Produit5__TVV__Ville4__Vendeur3;B;C=I;MIN=0</v>
      </c>
      <c r="BW39" s="1" t="str">
        <f t="shared" si="354"/>
        <v>¤¤TVV__BU7__Produit6__TVV__Ville4__Vendeur3;B;C=I;MIN=0</v>
      </c>
      <c r="BX39" s="1" t="str">
        <f t="shared" si="354"/>
        <v>¤¤TVV__BU7__Produit7__TVV__Ville4__Vendeur3;B;C=I;MIN=0</v>
      </c>
      <c r="BY39" s="1" t="str">
        <f t="shared" si="354"/>
        <v>¤¤TVV__BU7__Produit8__TVV__Ville4__Vendeur3;B;C=I;MIN=0</v>
      </c>
      <c r="BZ39" s="1" t="str">
        <f t="shared" si="354"/>
        <v>¤¤TVV__BU7__Produit9__TVV__Ville4__Vendeur3;B;C=I;MIN=0</v>
      </c>
      <c r="CA39" s="1" t="str">
        <f t="shared" si="354"/>
        <v>¤¤TVV__BU7__Produit10__TVV__Ville4__Vendeur3;B;C=I;MIN=0</v>
      </c>
      <c r="CB39" s="9">
        <f t="shared" si="364"/>
        <v>0</v>
      </c>
      <c r="CC39" s="1" t="str">
        <f t="shared" si="355"/>
        <v>¤¤TVV__BU8__Produit1__TVV__Ville4__Vendeur3;B;C=I;MIN=0</v>
      </c>
      <c r="CD39" s="1" t="str">
        <f t="shared" si="355"/>
        <v>¤¤TVV__BU8__Produit2__TVV__Ville4__Vendeur3;B;C=I;MIN=0</v>
      </c>
      <c r="CE39" s="1" t="str">
        <f t="shared" si="355"/>
        <v>¤¤TVV__BU8__Produit3__TVV__Ville4__Vendeur3;B;C=I;MIN=0</v>
      </c>
      <c r="CF39" s="1" t="str">
        <f t="shared" si="355"/>
        <v>¤¤TVV__BU8__Produit4__TVV__Ville4__Vendeur3;B;C=I;MIN=0</v>
      </c>
      <c r="CG39" s="1" t="str">
        <f t="shared" si="355"/>
        <v>¤¤TVV__BU8__Produit5__TVV__Ville4__Vendeur3;B;C=I;MIN=0</v>
      </c>
      <c r="CH39" s="1" t="str">
        <f t="shared" si="355"/>
        <v>¤¤TVV__BU8__Produit6__TVV__Ville4__Vendeur3;B;C=I;MIN=0</v>
      </c>
      <c r="CI39" s="1" t="str">
        <f t="shared" si="355"/>
        <v>¤¤TVV__BU8__Produit7__TVV__Ville4__Vendeur3;B;C=I;MIN=0</v>
      </c>
      <c r="CJ39" s="1" t="str">
        <f t="shared" si="355"/>
        <v>¤¤TVV__BU8__Produit8__TVV__Ville4__Vendeur3;B;C=I;MIN=0</v>
      </c>
      <c r="CK39" s="1" t="str">
        <f t="shared" si="355"/>
        <v>¤¤TVV__BU8__Produit9__TVV__Ville4__Vendeur3;B;C=I;MIN=0</v>
      </c>
      <c r="CL39" s="1" t="str">
        <f t="shared" si="355"/>
        <v>¤¤TVV__BU8__Produit10__TVV__Ville4__Vendeur3;B;C=I;MIN=0</v>
      </c>
      <c r="CM39" s="9">
        <f t="shared" si="365"/>
        <v>0</v>
      </c>
      <c r="CN39" s="1" t="str">
        <f t="shared" si="356"/>
        <v>¤¤TVV__BU9__Produit1__TVV__Ville4__Vendeur3;B;C=I;MIN=0</v>
      </c>
      <c r="CO39" s="1" t="str">
        <f t="shared" si="356"/>
        <v>¤¤TVV__BU9__Produit2__TVV__Ville4__Vendeur3;B;C=I;MIN=0</v>
      </c>
      <c r="CP39" s="1" t="str">
        <f t="shared" si="356"/>
        <v>¤¤TVV__BU9__Produit3__TVV__Ville4__Vendeur3;B;C=I;MIN=0</v>
      </c>
      <c r="CQ39" s="1" t="str">
        <f t="shared" si="356"/>
        <v>¤¤TVV__BU9__Produit4__TVV__Ville4__Vendeur3;B;C=I;MIN=0</v>
      </c>
      <c r="CR39" s="1" t="str">
        <f t="shared" si="356"/>
        <v>¤¤TVV__BU9__Produit5__TVV__Ville4__Vendeur3;B;C=I;MIN=0</v>
      </c>
      <c r="CS39" s="1" t="str">
        <f t="shared" si="356"/>
        <v>¤¤TVV__BU9__Produit6__TVV__Ville4__Vendeur3;B;C=I;MIN=0</v>
      </c>
      <c r="CT39" s="1" t="str">
        <f t="shared" si="356"/>
        <v>¤¤TVV__BU9__Produit7__TVV__Ville4__Vendeur3;B;C=I;MIN=0</v>
      </c>
      <c r="CU39" s="1" t="str">
        <f t="shared" si="356"/>
        <v>¤¤TVV__BU9__Produit8__TVV__Ville4__Vendeur3;B;C=I;MIN=0</v>
      </c>
      <c r="CV39" s="1" t="str">
        <f t="shared" si="356"/>
        <v>¤¤TVV__BU9__Produit9__TVV__Ville4__Vendeur3;B;C=I;MIN=0</v>
      </c>
      <c r="CW39" s="1" t="str">
        <f t="shared" si="356"/>
        <v>¤¤TVV__BU9__Produit10__TVV__Ville4__Vendeur3;B;C=I;MIN=0</v>
      </c>
      <c r="CX39" s="9">
        <f t="shared" si="366"/>
        <v>0</v>
      </c>
      <c r="CY39" s="1" t="str">
        <f t="shared" si="357"/>
        <v>¤¤TVV__BU10__Produit1__TVV__Ville4__Vendeur3;B;C=I;MIN=0</v>
      </c>
      <c r="CZ39" s="1" t="str">
        <f t="shared" si="357"/>
        <v>¤¤TVV__BU10__Produit2__TVV__Ville4__Vendeur3;B;C=I;MIN=0</v>
      </c>
      <c r="DA39" s="1" t="str">
        <f t="shared" si="357"/>
        <v>¤¤TVV__BU10__Produit3__TVV__Ville4__Vendeur3;B;C=I;MIN=0</v>
      </c>
      <c r="DB39" s="1" t="str">
        <f t="shared" si="357"/>
        <v>¤¤TVV__BU10__Produit4__TVV__Ville4__Vendeur3;B;C=I;MIN=0</v>
      </c>
      <c r="DC39" s="1" t="str">
        <f t="shared" si="357"/>
        <v>¤¤TVV__BU10__Produit5__TVV__Ville4__Vendeur3;B;C=I;MIN=0</v>
      </c>
      <c r="DD39" s="1" t="str">
        <f t="shared" si="357"/>
        <v>¤¤TVV__BU10__Produit6__TVV__Ville4__Vendeur3;B;C=I;MIN=0</v>
      </c>
      <c r="DE39" s="1" t="str">
        <f t="shared" si="357"/>
        <v>¤¤TVV__BU10__Produit7__TVV__Ville4__Vendeur3;B;C=I;MIN=0</v>
      </c>
      <c r="DF39" s="1" t="str">
        <f t="shared" si="357"/>
        <v>¤¤TVV__BU10__Produit8__TVV__Ville4__Vendeur3;B;C=I;MIN=0</v>
      </c>
      <c r="DG39" s="1" t="str">
        <f t="shared" si="357"/>
        <v>¤¤TVV__BU10__Produit9__TVV__Ville4__Vendeur3;B;C=I;MIN=0</v>
      </c>
      <c r="DH39" s="1" t="str">
        <f t="shared" si="357"/>
        <v>¤¤TVV__BU10__Produit10__TVV__Ville4__Vendeur3;B;C=I;MIN=0</v>
      </c>
      <c r="DI39" s="9">
        <f t="shared" si="367"/>
        <v>0</v>
      </c>
      <c r="DK39" t="e">
        <f t="shared" ca="1" si="31"/>
        <v>#NAME?</v>
      </c>
      <c r="DL39" t="b">
        <f>NOT(OR(IF(IFERROR(INDEX(B$4:B39,1,MATCH(DO39,DO$4:DO39,0))&lt;&gt;"",TRUE),OR(D159=1,C38&lt;&gt;""),FALSE),IF(DM39=1,FALSE,OR(B39&lt;&gt;"",C39&lt;&gt;"")),AND(DN39=1,IFERROR(INDEX(B$4:B39,1,MATCH(DO39-1,DO$4:DO39,0))&lt;&gt;"",DO39=1))))</f>
        <v>0</v>
      </c>
      <c r="DM39" s="8">
        <v>0</v>
      </c>
      <c r="DN39">
        <v>0</v>
      </c>
      <c r="DO39">
        <f>SUM(DN$4:DN39)</f>
        <v>4</v>
      </c>
      <c r="DQ39" s="7" t="str">
        <f t="shared" si="32"/>
        <v>TVV__Ville4</v>
      </c>
      <c r="DR39" t="s">
        <v>58</v>
      </c>
      <c r="DS39" s="7" t="str">
        <f t="shared" si="33"/>
        <v>TVV__Ville4__Vendeur3</v>
      </c>
    </row>
    <row r="40" spans="2:123" x14ac:dyDescent="0.3">
      <c r="B40" s="2"/>
      <c r="C40" s="1" t="str">
        <f t="shared" si="347"/>
        <v>¤¤TVV__Ville4__Vendeur4__Vendeur;B;TFMT</v>
      </c>
      <c r="D40" s="1" t="str">
        <f t="shared" si="348"/>
        <v>¤¤TVV__BU1__Produit1__TVV__Ville4__Vendeur4;B;C=I;MIN=0</v>
      </c>
      <c r="E40" s="1" t="str">
        <f t="shared" si="348"/>
        <v>¤¤TVV__BU1__Produit2__TVV__Ville4__Vendeur4;B;C=I;MIN=0</v>
      </c>
      <c r="F40" s="1" t="str">
        <f t="shared" si="348"/>
        <v>¤¤TVV__BU1__Produit3__TVV__Ville4__Vendeur4;B;C=I;MIN=0</v>
      </c>
      <c r="G40" s="1" t="str">
        <f t="shared" si="348"/>
        <v>¤¤TVV__BU1__Produit4__TVV__Ville4__Vendeur4;B;C=I;MIN=0</v>
      </c>
      <c r="H40" s="1" t="str">
        <f t="shared" si="348"/>
        <v>¤¤TVV__BU1__Produit5__TVV__Ville4__Vendeur4;B;C=I;MIN=0</v>
      </c>
      <c r="I40" s="1" t="str">
        <f t="shared" si="348"/>
        <v>¤¤TVV__BU1__Produit6__TVV__Ville4__Vendeur4;B;C=I;MIN=0</v>
      </c>
      <c r="J40" s="1" t="str">
        <f t="shared" si="348"/>
        <v>¤¤TVV__BU1__Produit7__TVV__Ville4__Vendeur4;B;C=I;MIN=0</v>
      </c>
      <c r="K40" s="1" t="str">
        <f t="shared" si="348"/>
        <v>¤¤TVV__BU1__Produit8__TVV__Ville4__Vendeur4;B;C=I;MIN=0</v>
      </c>
      <c r="L40" s="1" t="str">
        <f t="shared" si="348"/>
        <v>¤¤TVV__BU1__Produit9__TVV__Ville4__Vendeur4;B;C=I;MIN=0</v>
      </c>
      <c r="M40" s="1" t="str">
        <f t="shared" si="348"/>
        <v>¤¤TVV__BU1__Produit10__TVV__Ville4__Vendeur4;B;C=I;MIN=0</v>
      </c>
      <c r="N40" s="9">
        <f t="shared" si="358"/>
        <v>0</v>
      </c>
      <c r="O40" s="1" t="str">
        <f t="shared" si="349"/>
        <v>¤¤TVV__BU2__Produit1__TVV__Ville4__Vendeur4;B;C=I;MIN=0</v>
      </c>
      <c r="P40" s="1" t="str">
        <f t="shared" si="349"/>
        <v>¤¤TVV__BU2__Produit2__TVV__Ville4__Vendeur4;B;C=I;MIN=0</v>
      </c>
      <c r="Q40" s="1" t="str">
        <f t="shared" si="349"/>
        <v>¤¤TVV__BU2__Produit3__TVV__Ville4__Vendeur4;B;C=I;MIN=0</v>
      </c>
      <c r="R40" s="1" t="str">
        <f t="shared" si="349"/>
        <v>¤¤TVV__BU2__Produit4__TVV__Ville4__Vendeur4;B;C=I;MIN=0</v>
      </c>
      <c r="S40" s="1" t="str">
        <f t="shared" si="349"/>
        <v>¤¤TVV__BU2__Produit5__TVV__Ville4__Vendeur4;B;C=I;MIN=0</v>
      </c>
      <c r="T40" s="1" t="str">
        <f t="shared" si="349"/>
        <v>¤¤TVV__BU2__Produit6__TVV__Ville4__Vendeur4;B;C=I;MIN=0</v>
      </c>
      <c r="U40" s="1" t="str">
        <f t="shared" si="349"/>
        <v>¤¤TVV__BU2__Produit7__TVV__Ville4__Vendeur4;B;C=I;MIN=0</v>
      </c>
      <c r="V40" s="1" t="str">
        <f t="shared" si="349"/>
        <v>¤¤TVV__BU2__Produit8__TVV__Ville4__Vendeur4;B;C=I;MIN=0</v>
      </c>
      <c r="W40" s="1" t="str">
        <f t="shared" si="349"/>
        <v>¤¤TVV__BU2__Produit9__TVV__Ville4__Vendeur4;B;C=I;MIN=0</v>
      </c>
      <c r="X40" s="1" t="str">
        <f t="shared" si="349"/>
        <v>¤¤TVV__BU2__Produit10__TVV__Ville4__Vendeur4;B;C=I;MIN=0</v>
      </c>
      <c r="Y40" s="9">
        <f t="shared" si="359"/>
        <v>0</v>
      </c>
      <c r="Z40" s="1" t="str">
        <f t="shared" si="350"/>
        <v>¤¤TVV__BU3__Produit1__TVV__Ville4__Vendeur4;B;C=I;MIN=0</v>
      </c>
      <c r="AA40" s="1" t="str">
        <f t="shared" si="350"/>
        <v>¤¤TVV__BU3__Produit2__TVV__Ville4__Vendeur4;B;C=I;MIN=0</v>
      </c>
      <c r="AB40" s="1" t="str">
        <f t="shared" si="350"/>
        <v>¤¤TVV__BU3__Produit3__TVV__Ville4__Vendeur4;B;C=I;MIN=0</v>
      </c>
      <c r="AC40" s="1" t="str">
        <f t="shared" si="350"/>
        <v>¤¤TVV__BU3__Produit4__TVV__Ville4__Vendeur4;B;C=I;MIN=0</v>
      </c>
      <c r="AD40" s="1" t="str">
        <f t="shared" si="350"/>
        <v>¤¤TVV__BU3__Produit5__TVV__Ville4__Vendeur4;B;C=I;MIN=0</v>
      </c>
      <c r="AE40" s="1" t="str">
        <f t="shared" si="350"/>
        <v>¤¤TVV__BU3__Produit6__TVV__Ville4__Vendeur4;B;C=I;MIN=0</v>
      </c>
      <c r="AF40" s="1" t="str">
        <f t="shared" si="350"/>
        <v>¤¤TVV__BU3__Produit7__TVV__Ville4__Vendeur4;B;C=I;MIN=0</v>
      </c>
      <c r="AG40" s="1" t="str">
        <f t="shared" si="350"/>
        <v>¤¤TVV__BU3__Produit8__TVV__Ville4__Vendeur4;B;C=I;MIN=0</v>
      </c>
      <c r="AH40" s="1" t="str">
        <f t="shared" si="350"/>
        <v>¤¤TVV__BU3__Produit9__TVV__Ville4__Vendeur4;B;C=I;MIN=0</v>
      </c>
      <c r="AI40" s="1" t="str">
        <f t="shared" si="350"/>
        <v>¤¤TVV__BU3__Produit10__TVV__Ville4__Vendeur4;B;C=I;MIN=0</v>
      </c>
      <c r="AJ40" s="9">
        <f t="shared" si="360"/>
        <v>0</v>
      </c>
      <c r="AK40" s="1" t="str">
        <f t="shared" si="351"/>
        <v>¤¤TVV__BU4__Produit1__TVV__Ville4__Vendeur4;B;C=I;MIN=0</v>
      </c>
      <c r="AL40" s="1" t="str">
        <f t="shared" si="351"/>
        <v>¤¤TVV__BU4__Produit2__TVV__Ville4__Vendeur4;B;C=I;MIN=0</v>
      </c>
      <c r="AM40" s="1" t="str">
        <f t="shared" si="351"/>
        <v>¤¤TVV__BU4__Produit3__TVV__Ville4__Vendeur4;B;C=I;MIN=0</v>
      </c>
      <c r="AN40" s="1" t="str">
        <f t="shared" si="351"/>
        <v>¤¤TVV__BU4__Produit4__TVV__Ville4__Vendeur4;B;C=I;MIN=0</v>
      </c>
      <c r="AO40" s="1" t="str">
        <f t="shared" si="351"/>
        <v>¤¤TVV__BU4__Produit5__TVV__Ville4__Vendeur4;B;C=I;MIN=0</v>
      </c>
      <c r="AP40" s="1" t="str">
        <f t="shared" si="351"/>
        <v>¤¤TVV__BU4__Produit6__TVV__Ville4__Vendeur4;B;C=I;MIN=0</v>
      </c>
      <c r="AQ40" s="1" t="str">
        <f t="shared" si="351"/>
        <v>¤¤TVV__BU4__Produit7__TVV__Ville4__Vendeur4;B;C=I;MIN=0</v>
      </c>
      <c r="AR40" s="1" t="str">
        <f t="shared" si="351"/>
        <v>¤¤TVV__BU4__Produit8__TVV__Ville4__Vendeur4;B;C=I;MIN=0</v>
      </c>
      <c r="AS40" s="1" t="str">
        <f t="shared" si="351"/>
        <v>¤¤TVV__BU4__Produit9__TVV__Ville4__Vendeur4;B;C=I;MIN=0</v>
      </c>
      <c r="AT40" s="1" t="str">
        <f t="shared" si="351"/>
        <v>¤¤TVV__BU4__Produit10__TVV__Ville4__Vendeur4;B;C=I;MIN=0</v>
      </c>
      <c r="AU40" s="9">
        <f t="shared" si="361"/>
        <v>0</v>
      </c>
      <c r="AV40" s="1" t="str">
        <f t="shared" si="352"/>
        <v>¤¤TVV__BU5__Produit1__TVV__Ville4__Vendeur4;B;C=I;MIN=0</v>
      </c>
      <c r="AW40" s="1" t="str">
        <f t="shared" si="352"/>
        <v>¤¤TVV__BU5__Produit2__TVV__Ville4__Vendeur4;B;C=I;MIN=0</v>
      </c>
      <c r="AX40" s="1" t="str">
        <f t="shared" si="352"/>
        <v>¤¤TVV__BU5__Produit3__TVV__Ville4__Vendeur4;B;C=I;MIN=0</v>
      </c>
      <c r="AY40" s="1" t="str">
        <f t="shared" si="352"/>
        <v>¤¤TVV__BU5__Produit4__TVV__Ville4__Vendeur4;B;C=I;MIN=0</v>
      </c>
      <c r="AZ40" s="1" t="str">
        <f t="shared" si="352"/>
        <v>¤¤TVV__BU5__Produit5__TVV__Ville4__Vendeur4;B;C=I;MIN=0</v>
      </c>
      <c r="BA40" s="1" t="str">
        <f t="shared" si="352"/>
        <v>¤¤TVV__BU5__Produit6__TVV__Ville4__Vendeur4;B;C=I;MIN=0</v>
      </c>
      <c r="BB40" s="1" t="str">
        <f t="shared" si="352"/>
        <v>¤¤TVV__BU5__Produit7__TVV__Ville4__Vendeur4;B;C=I;MIN=0</v>
      </c>
      <c r="BC40" s="1" t="str">
        <f t="shared" si="352"/>
        <v>¤¤TVV__BU5__Produit8__TVV__Ville4__Vendeur4;B;C=I;MIN=0</v>
      </c>
      <c r="BD40" s="1" t="str">
        <f t="shared" si="352"/>
        <v>¤¤TVV__BU5__Produit9__TVV__Ville4__Vendeur4;B;C=I;MIN=0</v>
      </c>
      <c r="BE40" s="1" t="str">
        <f t="shared" si="352"/>
        <v>¤¤TVV__BU5__Produit10__TVV__Ville4__Vendeur4;B;C=I;MIN=0</v>
      </c>
      <c r="BF40" s="9">
        <f t="shared" si="362"/>
        <v>0</v>
      </c>
      <c r="BG40" s="1" t="str">
        <f t="shared" si="353"/>
        <v>¤¤TVV__BU6__Produit1__TVV__Ville4__Vendeur4;B;C=I;MIN=0</v>
      </c>
      <c r="BH40" s="1" t="str">
        <f t="shared" si="353"/>
        <v>¤¤TVV__BU6__Produit2__TVV__Ville4__Vendeur4;B;C=I;MIN=0</v>
      </c>
      <c r="BI40" s="1" t="str">
        <f t="shared" si="353"/>
        <v>¤¤TVV__BU6__Produit3__TVV__Ville4__Vendeur4;B;C=I;MIN=0</v>
      </c>
      <c r="BJ40" s="1" t="str">
        <f t="shared" si="353"/>
        <v>¤¤TVV__BU6__Produit4__TVV__Ville4__Vendeur4;B;C=I;MIN=0</v>
      </c>
      <c r="BK40" s="1" t="str">
        <f t="shared" si="353"/>
        <v>¤¤TVV__BU6__Produit5__TVV__Ville4__Vendeur4;B;C=I;MIN=0</v>
      </c>
      <c r="BL40" s="1" t="str">
        <f t="shared" si="353"/>
        <v>¤¤TVV__BU6__Produit6__TVV__Ville4__Vendeur4;B;C=I;MIN=0</v>
      </c>
      <c r="BM40" s="1" t="str">
        <f t="shared" si="353"/>
        <v>¤¤TVV__BU6__Produit7__TVV__Ville4__Vendeur4;B;C=I;MIN=0</v>
      </c>
      <c r="BN40" s="1" t="str">
        <f t="shared" si="353"/>
        <v>¤¤TVV__BU6__Produit8__TVV__Ville4__Vendeur4;B;C=I;MIN=0</v>
      </c>
      <c r="BO40" s="1" t="str">
        <f t="shared" si="353"/>
        <v>¤¤TVV__BU6__Produit9__TVV__Ville4__Vendeur4;B;C=I;MIN=0</v>
      </c>
      <c r="BP40" s="1" t="str">
        <f t="shared" si="353"/>
        <v>¤¤TVV__BU6__Produit10__TVV__Ville4__Vendeur4;B;C=I;MIN=0</v>
      </c>
      <c r="BQ40" s="9">
        <f t="shared" si="363"/>
        <v>0</v>
      </c>
      <c r="BR40" s="1" t="str">
        <f t="shared" si="354"/>
        <v>¤¤TVV__BU7__Produit1__TVV__Ville4__Vendeur4;B;C=I;MIN=0</v>
      </c>
      <c r="BS40" s="1" t="str">
        <f t="shared" si="354"/>
        <v>¤¤TVV__BU7__Produit2__TVV__Ville4__Vendeur4;B;C=I;MIN=0</v>
      </c>
      <c r="BT40" s="1" t="str">
        <f t="shared" si="354"/>
        <v>¤¤TVV__BU7__Produit3__TVV__Ville4__Vendeur4;B;C=I;MIN=0</v>
      </c>
      <c r="BU40" s="1" t="str">
        <f t="shared" si="354"/>
        <v>¤¤TVV__BU7__Produit4__TVV__Ville4__Vendeur4;B;C=I;MIN=0</v>
      </c>
      <c r="BV40" s="1" t="str">
        <f t="shared" si="354"/>
        <v>¤¤TVV__BU7__Produit5__TVV__Ville4__Vendeur4;B;C=I;MIN=0</v>
      </c>
      <c r="BW40" s="1" t="str">
        <f t="shared" si="354"/>
        <v>¤¤TVV__BU7__Produit6__TVV__Ville4__Vendeur4;B;C=I;MIN=0</v>
      </c>
      <c r="BX40" s="1" t="str">
        <f t="shared" si="354"/>
        <v>¤¤TVV__BU7__Produit7__TVV__Ville4__Vendeur4;B;C=I;MIN=0</v>
      </c>
      <c r="BY40" s="1" t="str">
        <f t="shared" si="354"/>
        <v>¤¤TVV__BU7__Produit8__TVV__Ville4__Vendeur4;B;C=I;MIN=0</v>
      </c>
      <c r="BZ40" s="1" t="str">
        <f t="shared" si="354"/>
        <v>¤¤TVV__BU7__Produit9__TVV__Ville4__Vendeur4;B;C=I;MIN=0</v>
      </c>
      <c r="CA40" s="1" t="str">
        <f t="shared" si="354"/>
        <v>¤¤TVV__BU7__Produit10__TVV__Ville4__Vendeur4;B;C=I;MIN=0</v>
      </c>
      <c r="CB40" s="9">
        <f t="shared" si="364"/>
        <v>0</v>
      </c>
      <c r="CC40" s="1" t="str">
        <f t="shared" si="355"/>
        <v>¤¤TVV__BU8__Produit1__TVV__Ville4__Vendeur4;B;C=I;MIN=0</v>
      </c>
      <c r="CD40" s="1" t="str">
        <f t="shared" si="355"/>
        <v>¤¤TVV__BU8__Produit2__TVV__Ville4__Vendeur4;B;C=I;MIN=0</v>
      </c>
      <c r="CE40" s="1" t="str">
        <f t="shared" si="355"/>
        <v>¤¤TVV__BU8__Produit3__TVV__Ville4__Vendeur4;B;C=I;MIN=0</v>
      </c>
      <c r="CF40" s="1" t="str">
        <f t="shared" si="355"/>
        <v>¤¤TVV__BU8__Produit4__TVV__Ville4__Vendeur4;B;C=I;MIN=0</v>
      </c>
      <c r="CG40" s="1" t="str">
        <f t="shared" si="355"/>
        <v>¤¤TVV__BU8__Produit5__TVV__Ville4__Vendeur4;B;C=I;MIN=0</v>
      </c>
      <c r="CH40" s="1" t="str">
        <f t="shared" si="355"/>
        <v>¤¤TVV__BU8__Produit6__TVV__Ville4__Vendeur4;B;C=I;MIN=0</v>
      </c>
      <c r="CI40" s="1" t="str">
        <f t="shared" si="355"/>
        <v>¤¤TVV__BU8__Produit7__TVV__Ville4__Vendeur4;B;C=I;MIN=0</v>
      </c>
      <c r="CJ40" s="1" t="str">
        <f t="shared" si="355"/>
        <v>¤¤TVV__BU8__Produit8__TVV__Ville4__Vendeur4;B;C=I;MIN=0</v>
      </c>
      <c r="CK40" s="1" t="str">
        <f t="shared" si="355"/>
        <v>¤¤TVV__BU8__Produit9__TVV__Ville4__Vendeur4;B;C=I;MIN=0</v>
      </c>
      <c r="CL40" s="1" t="str">
        <f t="shared" si="355"/>
        <v>¤¤TVV__BU8__Produit10__TVV__Ville4__Vendeur4;B;C=I;MIN=0</v>
      </c>
      <c r="CM40" s="9">
        <f t="shared" si="365"/>
        <v>0</v>
      </c>
      <c r="CN40" s="1" t="str">
        <f t="shared" si="356"/>
        <v>¤¤TVV__BU9__Produit1__TVV__Ville4__Vendeur4;B;C=I;MIN=0</v>
      </c>
      <c r="CO40" s="1" t="str">
        <f t="shared" si="356"/>
        <v>¤¤TVV__BU9__Produit2__TVV__Ville4__Vendeur4;B;C=I;MIN=0</v>
      </c>
      <c r="CP40" s="1" t="str">
        <f t="shared" si="356"/>
        <v>¤¤TVV__BU9__Produit3__TVV__Ville4__Vendeur4;B;C=I;MIN=0</v>
      </c>
      <c r="CQ40" s="1" t="str">
        <f t="shared" si="356"/>
        <v>¤¤TVV__BU9__Produit4__TVV__Ville4__Vendeur4;B;C=I;MIN=0</v>
      </c>
      <c r="CR40" s="1" t="str">
        <f t="shared" si="356"/>
        <v>¤¤TVV__BU9__Produit5__TVV__Ville4__Vendeur4;B;C=I;MIN=0</v>
      </c>
      <c r="CS40" s="1" t="str">
        <f t="shared" si="356"/>
        <v>¤¤TVV__BU9__Produit6__TVV__Ville4__Vendeur4;B;C=I;MIN=0</v>
      </c>
      <c r="CT40" s="1" t="str">
        <f t="shared" si="356"/>
        <v>¤¤TVV__BU9__Produit7__TVV__Ville4__Vendeur4;B;C=I;MIN=0</v>
      </c>
      <c r="CU40" s="1" t="str">
        <f t="shared" si="356"/>
        <v>¤¤TVV__BU9__Produit8__TVV__Ville4__Vendeur4;B;C=I;MIN=0</v>
      </c>
      <c r="CV40" s="1" t="str">
        <f t="shared" si="356"/>
        <v>¤¤TVV__BU9__Produit9__TVV__Ville4__Vendeur4;B;C=I;MIN=0</v>
      </c>
      <c r="CW40" s="1" t="str">
        <f t="shared" si="356"/>
        <v>¤¤TVV__BU9__Produit10__TVV__Ville4__Vendeur4;B;C=I;MIN=0</v>
      </c>
      <c r="CX40" s="9">
        <f t="shared" si="366"/>
        <v>0</v>
      </c>
      <c r="CY40" s="1" t="str">
        <f t="shared" si="357"/>
        <v>¤¤TVV__BU10__Produit1__TVV__Ville4__Vendeur4;B;C=I;MIN=0</v>
      </c>
      <c r="CZ40" s="1" t="str">
        <f t="shared" si="357"/>
        <v>¤¤TVV__BU10__Produit2__TVV__Ville4__Vendeur4;B;C=I;MIN=0</v>
      </c>
      <c r="DA40" s="1" t="str">
        <f t="shared" si="357"/>
        <v>¤¤TVV__BU10__Produit3__TVV__Ville4__Vendeur4;B;C=I;MIN=0</v>
      </c>
      <c r="DB40" s="1" t="str">
        <f t="shared" si="357"/>
        <v>¤¤TVV__BU10__Produit4__TVV__Ville4__Vendeur4;B;C=I;MIN=0</v>
      </c>
      <c r="DC40" s="1" t="str">
        <f t="shared" si="357"/>
        <v>¤¤TVV__BU10__Produit5__TVV__Ville4__Vendeur4;B;C=I;MIN=0</v>
      </c>
      <c r="DD40" s="1" t="str">
        <f t="shared" si="357"/>
        <v>¤¤TVV__BU10__Produit6__TVV__Ville4__Vendeur4;B;C=I;MIN=0</v>
      </c>
      <c r="DE40" s="1" t="str">
        <f t="shared" si="357"/>
        <v>¤¤TVV__BU10__Produit7__TVV__Ville4__Vendeur4;B;C=I;MIN=0</v>
      </c>
      <c r="DF40" s="1" t="str">
        <f t="shared" si="357"/>
        <v>¤¤TVV__BU10__Produit8__TVV__Ville4__Vendeur4;B;C=I;MIN=0</v>
      </c>
      <c r="DG40" s="1" t="str">
        <f t="shared" si="357"/>
        <v>¤¤TVV__BU10__Produit9__TVV__Ville4__Vendeur4;B;C=I;MIN=0</v>
      </c>
      <c r="DH40" s="1" t="str">
        <f t="shared" si="357"/>
        <v>¤¤TVV__BU10__Produit10__TVV__Ville4__Vendeur4;B;C=I;MIN=0</v>
      </c>
      <c r="DI40" s="9">
        <f t="shared" si="367"/>
        <v>0</v>
      </c>
      <c r="DK40" t="e">
        <f t="shared" ca="1" si="31"/>
        <v>#NAME?</v>
      </c>
      <c r="DL40" t="b">
        <f>NOT(OR(IF(IFERROR(INDEX(B$4:B40,1,MATCH(DO40,DO$4:DO40,0))&lt;&gt;"",TRUE),OR(D160=1,C39&lt;&gt;""),FALSE),IF(DM40=1,FALSE,OR(B40&lt;&gt;"",C40&lt;&gt;"")),AND(DN40=1,IFERROR(INDEX(B$4:B40,1,MATCH(DO40-1,DO$4:DO40,0))&lt;&gt;"",DO40=1))))</f>
        <v>0</v>
      </c>
      <c r="DM40" s="8">
        <v>0</v>
      </c>
      <c r="DN40">
        <v>0</v>
      </c>
      <c r="DO40">
        <f>SUM(DN$4:DN40)</f>
        <v>4</v>
      </c>
      <c r="DQ40" s="7" t="str">
        <f t="shared" si="32"/>
        <v>TVV__Ville4</v>
      </c>
      <c r="DR40" t="s">
        <v>59</v>
      </c>
      <c r="DS40" s="7" t="str">
        <f t="shared" si="33"/>
        <v>TVV__Ville4__Vendeur4</v>
      </c>
    </row>
    <row r="41" spans="2:123" x14ac:dyDescent="0.3">
      <c r="B41" s="2"/>
      <c r="C41" s="1" t="str">
        <f t="shared" si="347"/>
        <v>¤¤TVV__Ville4__Vendeur5__Vendeur;B;TFMT</v>
      </c>
      <c r="D41" s="1" t="str">
        <f t="shared" si="348"/>
        <v>¤¤TVV__BU1__Produit1__TVV__Ville4__Vendeur5;B;C=I;MIN=0</v>
      </c>
      <c r="E41" s="1" t="str">
        <f t="shared" si="348"/>
        <v>¤¤TVV__BU1__Produit2__TVV__Ville4__Vendeur5;B;C=I;MIN=0</v>
      </c>
      <c r="F41" s="1" t="str">
        <f t="shared" si="348"/>
        <v>¤¤TVV__BU1__Produit3__TVV__Ville4__Vendeur5;B;C=I;MIN=0</v>
      </c>
      <c r="G41" s="1" t="str">
        <f t="shared" si="348"/>
        <v>¤¤TVV__BU1__Produit4__TVV__Ville4__Vendeur5;B;C=I;MIN=0</v>
      </c>
      <c r="H41" s="1" t="str">
        <f t="shared" si="348"/>
        <v>¤¤TVV__BU1__Produit5__TVV__Ville4__Vendeur5;B;C=I;MIN=0</v>
      </c>
      <c r="I41" s="1" t="str">
        <f t="shared" si="348"/>
        <v>¤¤TVV__BU1__Produit6__TVV__Ville4__Vendeur5;B;C=I;MIN=0</v>
      </c>
      <c r="J41" s="1" t="str">
        <f t="shared" si="348"/>
        <v>¤¤TVV__BU1__Produit7__TVV__Ville4__Vendeur5;B;C=I;MIN=0</v>
      </c>
      <c r="K41" s="1" t="str">
        <f t="shared" si="348"/>
        <v>¤¤TVV__BU1__Produit8__TVV__Ville4__Vendeur5;B;C=I;MIN=0</v>
      </c>
      <c r="L41" s="1" t="str">
        <f t="shared" si="348"/>
        <v>¤¤TVV__BU1__Produit9__TVV__Ville4__Vendeur5;B;C=I;MIN=0</v>
      </c>
      <c r="M41" s="1" t="str">
        <f t="shared" si="348"/>
        <v>¤¤TVV__BU1__Produit10__TVV__Ville4__Vendeur5;B;C=I;MIN=0</v>
      </c>
      <c r="N41" s="9">
        <f t="shared" si="358"/>
        <v>0</v>
      </c>
      <c r="O41" s="1" t="str">
        <f t="shared" si="349"/>
        <v>¤¤TVV__BU2__Produit1__TVV__Ville4__Vendeur5;B;C=I;MIN=0</v>
      </c>
      <c r="P41" s="1" t="str">
        <f t="shared" si="349"/>
        <v>¤¤TVV__BU2__Produit2__TVV__Ville4__Vendeur5;B;C=I;MIN=0</v>
      </c>
      <c r="Q41" s="1" t="str">
        <f t="shared" si="349"/>
        <v>¤¤TVV__BU2__Produit3__TVV__Ville4__Vendeur5;B;C=I;MIN=0</v>
      </c>
      <c r="R41" s="1" t="str">
        <f t="shared" si="349"/>
        <v>¤¤TVV__BU2__Produit4__TVV__Ville4__Vendeur5;B;C=I;MIN=0</v>
      </c>
      <c r="S41" s="1" t="str">
        <f t="shared" si="349"/>
        <v>¤¤TVV__BU2__Produit5__TVV__Ville4__Vendeur5;B;C=I;MIN=0</v>
      </c>
      <c r="T41" s="1" t="str">
        <f t="shared" si="349"/>
        <v>¤¤TVV__BU2__Produit6__TVV__Ville4__Vendeur5;B;C=I;MIN=0</v>
      </c>
      <c r="U41" s="1" t="str">
        <f t="shared" si="349"/>
        <v>¤¤TVV__BU2__Produit7__TVV__Ville4__Vendeur5;B;C=I;MIN=0</v>
      </c>
      <c r="V41" s="1" t="str">
        <f t="shared" si="349"/>
        <v>¤¤TVV__BU2__Produit8__TVV__Ville4__Vendeur5;B;C=I;MIN=0</v>
      </c>
      <c r="W41" s="1" t="str">
        <f t="shared" si="349"/>
        <v>¤¤TVV__BU2__Produit9__TVV__Ville4__Vendeur5;B;C=I;MIN=0</v>
      </c>
      <c r="X41" s="1" t="str">
        <f t="shared" si="349"/>
        <v>¤¤TVV__BU2__Produit10__TVV__Ville4__Vendeur5;B;C=I;MIN=0</v>
      </c>
      <c r="Y41" s="9">
        <f t="shared" si="359"/>
        <v>0</v>
      </c>
      <c r="Z41" s="1" t="str">
        <f t="shared" si="350"/>
        <v>¤¤TVV__BU3__Produit1__TVV__Ville4__Vendeur5;B;C=I;MIN=0</v>
      </c>
      <c r="AA41" s="1" t="str">
        <f t="shared" si="350"/>
        <v>¤¤TVV__BU3__Produit2__TVV__Ville4__Vendeur5;B;C=I;MIN=0</v>
      </c>
      <c r="AB41" s="1" t="str">
        <f t="shared" si="350"/>
        <v>¤¤TVV__BU3__Produit3__TVV__Ville4__Vendeur5;B;C=I;MIN=0</v>
      </c>
      <c r="AC41" s="1" t="str">
        <f t="shared" si="350"/>
        <v>¤¤TVV__BU3__Produit4__TVV__Ville4__Vendeur5;B;C=I;MIN=0</v>
      </c>
      <c r="AD41" s="1" t="str">
        <f t="shared" si="350"/>
        <v>¤¤TVV__BU3__Produit5__TVV__Ville4__Vendeur5;B;C=I;MIN=0</v>
      </c>
      <c r="AE41" s="1" t="str">
        <f t="shared" si="350"/>
        <v>¤¤TVV__BU3__Produit6__TVV__Ville4__Vendeur5;B;C=I;MIN=0</v>
      </c>
      <c r="AF41" s="1" t="str">
        <f t="shared" si="350"/>
        <v>¤¤TVV__BU3__Produit7__TVV__Ville4__Vendeur5;B;C=I;MIN=0</v>
      </c>
      <c r="AG41" s="1" t="str">
        <f t="shared" si="350"/>
        <v>¤¤TVV__BU3__Produit8__TVV__Ville4__Vendeur5;B;C=I;MIN=0</v>
      </c>
      <c r="AH41" s="1" t="str">
        <f t="shared" si="350"/>
        <v>¤¤TVV__BU3__Produit9__TVV__Ville4__Vendeur5;B;C=I;MIN=0</v>
      </c>
      <c r="AI41" s="1" t="str">
        <f t="shared" si="350"/>
        <v>¤¤TVV__BU3__Produit10__TVV__Ville4__Vendeur5;B;C=I;MIN=0</v>
      </c>
      <c r="AJ41" s="9">
        <f t="shared" si="360"/>
        <v>0</v>
      </c>
      <c r="AK41" s="1" t="str">
        <f t="shared" si="351"/>
        <v>¤¤TVV__BU4__Produit1__TVV__Ville4__Vendeur5;B;C=I;MIN=0</v>
      </c>
      <c r="AL41" s="1" t="str">
        <f t="shared" si="351"/>
        <v>¤¤TVV__BU4__Produit2__TVV__Ville4__Vendeur5;B;C=I;MIN=0</v>
      </c>
      <c r="AM41" s="1" t="str">
        <f t="shared" si="351"/>
        <v>¤¤TVV__BU4__Produit3__TVV__Ville4__Vendeur5;B;C=I;MIN=0</v>
      </c>
      <c r="AN41" s="1" t="str">
        <f t="shared" si="351"/>
        <v>¤¤TVV__BU4__Produit4__TVV__Ville4__Vendeur5;B;C=I;MIN=0</v>
      </c>
      <c r="AO41" s="1" t="str">
        <f t="shared" si="351"/>
        <v>¤¤TVV__BU4__Produit5__TVV__Ville4__Vendeur5;B;C=I;MIN=0</v>
      </c>
      <c r="AP41" s="1" t="str">
        <f t="shared" si="351"/>
        <v>¤¤TVV__BU4__Produit6__TVV__Ville4__Vendeur5;B;C=I;MIN=0</v>
      </c>
      <c r="AQ41" s="1" t="str">
        <f t="shared" si="351"/>
        <v>¤¤TVV__BU4__Produit7__TVV__Ville4__Vendeur5;B;C=I;MIN=0</v>
      </c>
      <c r="AR41" s="1" t="str">
        <f t="shared" si="351"/>
        <v>¤¤TVV__BU4__Produit8__TVV__Ville4__Vendeur5;B;C=I;MIN=0</v>
      </c>
      <c r="AS41" s="1" t="str">
        <f t="shared" si="351"/>
        <v>¤¤TVV__BU4__Produit9__TVV__Ville4__Vendeur5;B;C=I;MIN=0</v>
      </c>
      <c r="AT41" s="1" t="str">
        <f t="shared" si="351"/>
        <v>¤¤TVV__BU4__Produit10__TVV__Ville4__Vendeur5;B;C=I;MIN=0</v>
      </c>
      <c r="AU41" s="9">
        <f t="shared" si="361"/>
        <v>0</v>
      </c>
      <c r="AV41" s="1" t="str">
        <f t="shared" si="352"/>
        <v>¤¤TVV__BU5__Produit1__TVV__Ville4__Vendeur5;B;C=I;MIN=0</v>
      </c>
      <c r="AW41" s="1" t="str">
        <f t="shared" si="352"/>
        <v>¤¤TVV__BU5__Produit2__TVV__Ville4__Vendeur5;B;C=I;MIN=0</v>
      </c>
      <c r="AX41" s="1" t="str">
        <f t="shared" si="352"/>
        <v>¤¤TVV__BU5__Produit3__TVV__Ville4__Vendeur5;B;C=I;MIN=0</v>
      </c>
      <c r="AY41" s="1" t="str">
        <f t="shared" si="352"/>
        <v>¤¤TVV__BU5__Produit4__TVV__Ville4__Vendeur5;B;C=I;MIN=0</v>
      </c>
      <c r="AZ41" s="1" t="str">
        <f t="shared" si="352"/>
        <v>¤¤TVV__BU5__Produit5__TVV__Ville4__Vendeur5;B;C=I;MIN=0</v>
      </c>
      <c r="BA41" s="1" t="str">
        <f t="shared" si="352"/>
        <v>¤¤TVV__BU5__Produit6__TVV__Ville4__Vendeur5;B;C=I;MIN=0</v>
      </c>
      <c r="BB41" s="1" t="str">
        <f t="shared" si="352"/>
        <v>¤¤TVV__BU5__Produit7__TVV__Ville4__Vendeur5;B;C=I;MIN=0</v>
      </c>
      <c r="BC41" s="1" t="str">
        <f t="shared" si="352"/>
        <v>¤¤TVV__BU5__Produit8__TVV__Ville4__Vendeur5;B;C=I;MIN=0</v>
      </c>
      <c r="BD41" s="1" t="str">
        <f t="shared" si="352"/>
        <v>¤¤TVV__BU5__Produit9__TVV__Ville4__Vendeur5;B;C=I;MIN=0</v>
      </c>
      <c r="BE41" s="1" t="str">
        <f t="shared" si="352"/>
        <v>¤¤TVV__BU5__Produit10__TVV__Ville4__Vendeur5;B;C=I;MIN=0</v>
      </c>
      <c r="BF41" s="9">
        <f t="shared" si="362"/>
        <v>0</v>
      </c>
      <c r="BG41" s="1" t="str">
        <f t="shared" si="353"/>
        <v>¤¤TVV__BU6__Produit1__TVV__Ville4__Vendeur5;B;C=I;MIN=0</v>
      </c>
      <c r="BH41" s="1" t="str">
        <f t="shared" si="353"/>
        <v>¤¤TVV__BU6__Produit2__TVV__Ville4__Vendeur5;B;C=I;MIN=0</v>
      </c>
      <c r="BI41" s="1" t="str">
        <f t="shared" si="353"/>
        <v>¤¤TVV__BU6__Produit3__TVV__Ville4__Vendeur5;B;C=I;MIN=0</v>
      </c>
      <c r="BJ41" s="1" t="str">
        <f t="shared" si="353"/>
        <v>¤¤TVV__BU6__Produit4__TVV__Ville4__Vendeur5;B;C=I;MIN=0</v>
      </c>
      <c r="BK41" s="1" t="str">
        <f t="shared" si="353"/>
        <v>¤¤TVV__BU6__Produit5__TVV__Ville4__Vendeur5;B;C=I;MIN=0</v>
      </c>
      <c r="BL41" s="1" t="str">
        <f t="shared" si="353"/>
        <v>¤¤TVV__BU6__Produit6__TVV__Ville4__Vendeur5;B;C=I;MIN=0</v>
      </c>
      <c r="BM41" s="1" t="str">
        <f t="shared" si="353"/>
        <v>¤¤TVV__BU6__Produit7__TVV__Ville4__Vendeur5;B;C=I;MIN=0</v>
      </c>
      <c r="BN41" s="1" t="str">
        <f t="shared" si="353"/>
        <v>¤¤TVV__BU6__Produit8__TVV__Ville4__Vendeur5;B;C=I;MIN=0</v>
      </c>
      <c r="BO41" s="1" t="str">
        <f t="shared" si="353"/>
        <v>¤¤TVV__BU6__Produit9__TVV__Ville4__Vendeur5;B;C=I;MIN=0</v>
      </c>
      <c r="BP41" s="1" t="str">
        <f t="shared" si="353"/>
        <v>¤¤TVV__BU6__Produit10__TVV__Ville4__Vendeur5;B;C=I;MIN=0</v>
      </c>
      <c r="BQ41" s="9">
        <f t="shared" si="363"/>
        <v>0</v>
      </c>
      <c r="BR41" s="1" t="str">
        <f t="shared" si="354"/>
        <v>¤¤TVV__BU7__Produit1__TVV__Ville4__Vendeur5;B;C=I;MIN=0</v>
      </c>
      <c r="BS41" s="1" t="str">
        <f t="shared" si="354"/>
        <v>¤¤TVV__BU7__Produit2__TVV__Ville4__Vendeur5;B;C=I;MIN=0</v>
      </c>
      <c r="BT41" s="1" t="str">
        <f t="shared" si="354"/>
        <v>¤¤TVV__BU7__Produit3__TVV__Ville4__Vendeur5;B;C=I;MIN=0</v>
      </c>
      <c r="BU41" s="1" t="str">
        <f t="shared" si="354"/>
        <v>¤¤TVV__BU7__Produit4__TVV__Ville4__Vendeur5;B;C=I;MIN=0</v>
      </c>
      <c r="BV41" s="1" t="str">
        <f t="shared" si="354"/>
        <v>¤¤TVV__BU7__Produit5__TVV__Ville4__Vendeur5;B;C=I;MIN=0</v>
      </c>
      <c r="BW41" s="1" t="str">
        <f t="shared" si="354"/>
        <v>¤¤TVV__BU7__Produit6__TVV__Ville4__Vendeur5;B;C=I;MIN=0</v>
      </c>
      <c r="BX41" s="1" t="str">
        <f t="shared" si="354"/>
        <v>¤¤TVV__BU7__Produit7__TVV__Ville4__Vendeur5;B;C=I;MIN=0</v>
      </c>
      <c r="BY41" s="1" t="str">
        <f t="shared" si="354"/>
        <v>¤¤TVV__BU7__Produit8__TVV__Ville4__Vendeur5;B;C=I;MIN=0</v>
      </c>
      <c r="BZ41" s="1" t="str">
        <f t="shared" si="354"/>
        <v>¤¤TVV__BU7__Produit9__TVV__Ville4__Vendeur5;B;C=I;MIN=0</v>
      </c>
      <c r="CA41" s="1" t="str">
        <f t="shared" si="354"/>
        <v>¤¤TVV__BU7__Produit10__TVV__Ville4__Vendeur5;B;C=I;MIN=0</v>
      </c>
      <c r="CB41" s="9">
        <f t="shared" si="364"/>
        <v>0</v>
      </c>
      <c r="CC41" s="1" t="str">
        <f t="shared" si="355"/>
        <v>¤¤TVV__BU8__Produit1__TVV__Ville4__Vendeur5;B;C=I;MIN=0</v>
      </c>
      <c r="CD41" s="1" t="str">
        <f t="shared" si="355"/>
        <v>¤¤TVV__BU8__Produit2__TVV__Ville4__Vendeur5;B;C=I;MIN=0</v>
      </c>
      <c r="CE41" s="1" t="str">
        <f t="shared" si="355"/>
        <v>¤¤TVV__BU8__Produit3__TVV__Ville4__Vendeur5;B;C=I;MIN=0</v>
      </c>
      <c r="CF41" s="1" t="str">
        <f t="shared" si="355"/>
        <v>¤¤TVV__BU8__Produit4__TVV__Ville4__Vendeur5;B;C=I;MIN=0</v>
      </c>
      <c r="CG41" s="1" t="str">
        <f t="shared" si="355"/>
        <v>¤¤TVV__BU8__Produit5__TVV__Ville4__Vendeur5;B;C=I;MIN=0</v>
      </c>
      <c r="CH41" s="1" t="str">
        <f t="shared" si="355"/>
        <v>¤¤TVV__BU8__Produit6__TVV__Ville4__Vendeur5;B;C=I;MIN=0</v>
      </c>
      <c r="CI41" s="1" t="str">
        <f t="shared" si="355"/>
        <v>¤¤TVV__BU8__Produit7__TVV__Ville4__Vendeur5;B;C=I;MIN=0</v>
      </c>
      <c r="CJ41" s="1" t="str">
        <f t="shared" si="355"/>
        <v>¤¤TVV__BU8__Produit8__TVV__Ville4__Vendeur5;B;C=I;MIN=0</v>
      </c>
      <c r="CK41" s="1" t="str">
        <f t="shared" si="355"/>
        <v>¤¤TVV__BU8__Produit9__TVV__Ville4__Vendeur5;B;C=I;MIN=0</v>
      </c>
      <c r="CL41" s="1" t="str">
        <f t="shared" si="355"/>
        <v>¤¤TVV__BU8__Produit10__TVV__Ville4__Vendeur5;B;C=I;MIN=0</v>
      </c>
      <c r="CM41" s="9">
        <f t="shared" si="365"/>
        <v>0</v>
      </c>
      <c r="CN41" s="1" t="str">
        <f t="shared" si="356"/>
        <v>¤¤TVV__BU9__Produit1__TVV__Ville4__Vendeur5;B;C=I;MIN=0</v>
      </c>
      <c r="CO41" s="1" t="str">
        <f t="shared" si="356"/>
        <v>¤¤TVV__BU9__Produit2__TVV__Ville4__Vendeur5;B;C=I;MIN=0</v>
      </c>
      <c r="CP41" s="1" t="str">
        <f t="shared" si="356"/>
        <v>¤¤TVV__BU9__Produit3__TVV__Ville4__Vendeur5;B;C=I;MIN=0</v>
      </c>
      <c r="CQ41" s="1" t="str">
        <f t="shared" si="356"/>
        <v>¤¤TVV__BU9__Produit4__TVV__Ville4__Vendeur5;B;C=I;MIN=0</v>
      </c>
      <c r="CR41" s="1" t="str">
        <f t="shared" si="356"/>
        <v>¤¤TVV__BU9__Produit5__TVV__Ville4__Vendeur5;B;C=I;MIN=0</v>
      </c>
      <c r="CS41" s="1" t="str">
        <f t="shared" si="356"/>
        <v>¤¤TVV__BU9__Produit6__TVV__Ville4__Vendeur5;B;C=I;MIN=0</v>
      </c>
      <c r="CT41" s="1" t="str">
        <f t="shared" si="356"/>
        <v>¤¤TVV__BU9__Produit7__TVV__Ville4__Vendeur5;B;C=I;MIN=0</v>
      </c>
      <c r="CU41" s="1" t="str">
        <f t="shared" si="356"/>
        <v>¤¤TVV__BU9__Produit8__TVV__Ville4__Vendeur5;B;C=I;MIN=0</v>
      </c>
      <c r="CV41" s="1" t="str">
        <f t="shared" si="356"/>
        <v>¤¤TVV__BU9__Produit9__TVV__Ville4__Vendeur5;B;C=I;MIN=0</v>
      </c>
      <c r="CW41" s="1" t="str">
        <f t="shared" si="356"/>
        <v>¤¤TVV__BU9__Produit10__TVV__Ville4__Vendeur5;B;C=I;MIN=0</v>
      </c>
      <c r="CX41" s="9">
        <f t="shared" si="366"/>
        <v>0</v>
      </c>
      <c r="CY41" s="1" t="str">
        <f t="shared" si="357"/>
        <v>¤¤TVV__BU10__Produit1__TVV__Ville4__Vendeur5;B;C=I;MIN=0</v>
      </c>
      <c r="CZ41" s="1" t="str">
        <f t="shared" si="357"/>
        <v>¤¤TVV__BU10__Produit2__TVV__Ville4__Vendeur5;B;C=I;MIN=0</v>
      </c>
      <c r="DA41" s="1" t="str">
        <f t="shared" si="357"/>
        <v>¤¤TVV__BU10__Produit3__TVV__Ville4__Vendeur5;B;C=I;MIN=0</v>
      </c>
      <c r="DB41" s="1" t="str">
        <f t="shared" si="357"/>
        <v>¤¤TVV__BU10__Produit4__TVV__Ville4__Vendeur5;B;C=I;MIN=0</v>
      </c>
      <c r="DC41" s="1" t="str">
        <f t="shared" si="357"/>
        <v>¤¤TVV__BU10__Produit5__TVV__Ville4__Vendeur5;B;C=I;MIN=0</v>
      </c>
      <c r="DD41" s="1" t="str">
        <f t="shared" si="357"/>
        <v>¤¤TVV__BU10__Produit6__TVV__Ville4__Vendeur5;B;C=I;MIN=0</v>
      </c>
      <c r="DE41" s="1" t="str">
        <f t="shared" si="357"/>
        <v>¤¤TVV__BU10__Produit7__TVV__Ville4__Vendeur5;B;C=I;MIN=0</v>
      </c>
      <c r="DF41" s="1" t="str">
        <f t="shared" si="357"/>
        <v>¤¤TVV__BU10__Produit8__TVV__Ville4__Vendeur5;B;C=I;MIN=0</v>
      </c>
      <c r="DG41" s="1" t="str">
        <f t="shared" si="357"/>
        <v>¤¤TVV__BU10__Produit9__TVV__Ville4__Vendeur5;B;C=I;MIN=0</v>
      </c>
      <c r="DH41" s="1" t="str">
        <f t="shared" si="357"/>
        <v>¤¤TVV__BU10__Produit10__TVV__Ville4__Vendeur5;B;C=I;MIN=0</v>
      </c>
      <c r="DI41" s="9">
        <f t="shared" si="367"/>
        <v>0</v>
      </c>
      <c r="DK41" t="e">
        <f t="shared" ca="1" si="31"/>
        <v>#NAME?</v>
      </c>
      <c r="DL41" t="b">
        <f>NOT(OR(IF(IFERROR(INDEX(B$4:B41,1,MATCH(DO41,DO$4:DO41,0))&lt;&gt;"",TRUE),OR(D161=1,C40&lt;&gt;""),FALSE),IF(DM41=1,FALSE,OR(B41&lt;&gt;"",C41&lt;&gt;"")),AND(DN41=1,IFERROR(INDEX(B$4:B41,1,MATCH(DO41-1,DO$4:DO41,0))&lt;&gt;"",DO41=1))))</f>
        <v>0</v>
      </c>
      <c r="DM41" s="8">
        <v>0</v>
      </c>
      <c r="DN41">
        <v>0</v>
      </c>
      <c r="DO41">
        <f>SUM(DN$4:DN41)</f>
        <v>4</v>
      </c>
      <c r="DQ41" s="7" t="str">
        <f t="shared" si="32"/>
        <v>TVV__Ville4</v>
      </c>
      <c r="DR41" t="s">
        <v>60</v>
      </c>
      <c r="DS41" s="7" t="str">
        <f t="shared" si="33"/>
        <v>TVV__Ville4__Vendeur5</v>
      </c>
    </row>
    <row r="42" spans="2:123" x14ac:dyDescent="0.3">
      <c r="B42" s="2"/>
      <c r="C42" s="1" t="str">
        <f t="shared" si="347"/>
        <v>¤¤TVV__Ville4__Vendeur6__Vendeur;B;TFMT</v>
      </c>
      <c r="D42" s="1" t="str">
        <f t="shared" si="348"/>
        <v>¤¤TVV__BU1__Produit1__TVV__Ville4__Vendeur6;B;C=I;MIN=0</v>
      </c>
      <c r="E42" s="1" t="str">
        <f t="shared" si="348"/>
        <v>¤¤TVV__BU1__Produit2__TVV__Ville4__Vendeur6;B;C=I;MIN=0</v>
      </c>
      <c r="F42" s="1" t="str">
        <f t="shared" si="348"/>
        <v>¤¤TVV__BU1__Produit3__TVV__Ville4__Vendeur6;B;C=I;MIN=0</v>
      </c>
      <c r="G42" s="1" t="str">
        <f t="shared" si="348"/>
        <v>¤¤TVV__BU1__Produit4__TVV__Ville4__Vendeur6;B;C=I;MIN=0</v>
      </c>
      <c r="H42" s="1" t="str">
        <f t="shared" si="348"/>
        <v>¤¤TVV__BU1__Produit5__TVV__Ville4__Vendeur6;B;C=I;MIN=0</v>
      </c>
      <c r="I42" s="1" t="str">
        <f t="shared" si="348"/>
        <v>¤¤TVV__BU1__Produit6__TVV__Ville4__Vendeur6;B;C=I;MIN=0</v>
      </c>
      <c r="J42" s="1" t="str">
        <f t="shared" si="348"/>
        <v>¤¤TVV__BU1__Produit7__TVV__Ville4__Vendeur6;B;C=I;MIN=0</v>
      </c>
      <c r="K42" s="1" t="str">
        <f t="shared" si="348"/>
        <v>¤¤TVV__BU1__Produit8__TVV__Ville4__Vendeur6;B;C=I;MIN=0</v>
      </c>
      <c r="L42" s="1" t="str">
        <f t="shared" si="348"/>
        <v>¤¤TVV__BU1__Produit9__TVV__Ville4__Vendeur6;B;C=I;MIN=0</v>
      </c>
      <c r="M42" s="1" t="str">
        <f t="shared" si="348"/>
        <v>¤¤TVV__BU1__Produit10__TVV__Ville4__Vendeur6;B;C=I;MIN=0</v>
      </c>
      <c r="N42" s="9">
        <f t="shared" si="358"/>
        <v>0</v>
      </c>
      <c r="O42" s="1" t="str">
        <f t="shared" si="349"/>
        <v>¤¤TVV__BU2__Produit1__TVV__Ville4__Vendeur6;B;C=I;MIN=0</v>
      </c>
      <c r="P42" s="1" t="str">
        <f t="shared" si="349"/>
        <v>¤¤TVV__BU2__Produit2__TVV__Ville4__Vendeur6;B;C=I;MIN=0</v>
      </c>
      <c r="Q42" s="1" t="str">
        <f t="shared" si="349"/>
        <v>¤¤TVV__BU2__Produit3__TVV__Ville4__Vendeur6;B;C=I;MIN=0</v>
      </c>
      <c r="R42" s="1" t="str">
        <f t="shared" si="349"/>
        <v>¤¤TVV__BU2__Produit4__TVV__Ville4__Vendeur6;B;C=I;MIN=0</v>
      </c>
      <c r="S42" s="1" t="str">
        <f t="shared" si="349"/>
        <v>¤¤TVV__BU2__Produit5__TVV__Ville4__Vendeur6;B;C=I;MIN=0</v>
      </c>
      <c r="T42" s="1" t="str">
        <f t="shared" si="349"/>
        <v>¤¤TVV__BU2__Produit6__TVV__Ville4__Vendeur6;B;C=I;MIN=0</v>
      </c>
      <c r="U42" s="1" t="str">
        <f t="shared" si="349"/>
        <v>¤¤TVV__BU2__Produit7__TVV__Ville4__Vendeur6;B;C=I;MIN=0</v>
      </c>
      <c r="V42" s="1" t="str">
        <f t="shared" si="349"/>
        <v>¤¤TVV__BU2__Produit8__TVV__Ville4__Vendeur6;B;C=I;MIN=0</v>
      </c>
      <c r="W42" s="1" t="str">
        <f t="shared" si="349"/>
        <v>¤¤TVV__BU2__Produit9__TVV__Ville4__Vendeur6;B;C=I;MIN=0</v>
      </c>
      <c r="X42" s="1" t="str">
        <f t="shared" si="349"/>
        <v>¤¤TVV__BU2__Produit10__TVV__Ville4__Vendeur6;B;C=I;MIN=0</v>
      </c>
      <c r="Y42" s="9">
        <f t="shared" si="359"/>
        <v>0</v>
      </c>
      <c r="Z42" s="1" t="str">
        <f t="shared" si="350"/>
        <v>¤¤TVV__BU3__Produit1__TVV__Ville4__Vendeur6;B;C=I;MIN=0</v>
      </c>
      <c r="AA42" s="1" t="str">
        <f t="shared" si="350"/>
        <v>¤¤TVV__BU3__Produit2__TVV__Ville4__Vendeur6;B;C=I;MIN=0</v>
      </c>
      <c r="AB42" s="1" t="str">
        <f t="shared" si="350"/>
        <v>¤¤TVV__BU3__Produit3__TVV__Ville4__Vendeur6;B;C=I;MIN=0</v>
      </c>
      <c r="AC42" s="1" t="str">
        <f t="shared" si="350"/>
        <v>¤¤TVV__BU3__Produit4__TVV__Ville4__Vendeur6;B;C=I;MIN=0</v>
      </c>
      <c r="AD42" s="1" t="str">
        <f t="shared" si="350"/>
        <v>¤¤TVV__BU3__Produit5__TVV__Ville4__Vendeur6;B;C=I;MIN=0</v>
      </c>
      <c r="AE42" s="1" t="str">
        <f t="shared" si="350"/>
        <v>¤¤TVV__BU3__Produit6__TVV__Ville4__Vendeur6;B;C=I;MIN=0</v>
      </c>
      <c r="AF42" s="1" t="str">
        <f t="shared" si="350"/>
        <v>¤¤TVV__BU3__Produit7__TVV__Ville4__Vendeur6;B;C=I;MIN=0</v>
      </c>
      <c r="AG42" s="1" t="str">
        <f t="shared" si="350"/>
        <v>¤¤TVV__BU3__Produit8__TVV__Ville4__Vendeur6;B;C=I;MIN=0</v>
      </c>
      <c r="AH42" s="1" t="str">
        <f t="shared" si="350"/>
        <v>¤¤TVV__BU3__Produit9__TVV__Ville4__Vendeur6;B;C=I;MIN=0</v>
      </c>
      <c r="AI42" s="1" t="str">
        <f t="shared" si="350"/>
        <v>¤¤TVV__BU3__Produit10__TVV__Ville4__Vendeur6;B;C=I;MIN=0</v>
      </c>
      <c r="AJ42" s="9">
        <f t="shared" si="360"/>
        <v>0</v>
      </c>
      <c r="AK42" s="1" t="str">
        <f t="shared" si="351"/>
        <v>¤¤TVV__BU4__Produit1__TVV__Ville4__Vendeur6;B;C=I;MIN=0</v>
      </c>
      <c r="AL42" s="1" t="str">
        <f t="shared" si="351"/>
        <v>¤¤TVV__BU4__Produit2__TVV__Ville4__Vendeur6;B;C=I;MIN=0</v>
      </c>
      <c r="AM42" s="1" t="str">
        <f t="shared" si="351"/>
        <v>¤¤TVV__BU4__Produit3__TVV__Ville4__Vendeur6;B;C=I;MIN=0</v>
      </c>
      <c r="AN42" s="1" t="str">
        <f t="shared" si="351"/>
        <v>¤¤TVV__BU4__Produit4__TVV__Ville4__Vendeur6;B;C=I;MIN=0</v>
      </c>
      <c r="AO42" s="1" t="str">
        <f t="shared" si="351"/>
        <v>¤¤TVV__BU4__Produit5__TVV__Ville4__Vendeur6;B;C=I;MIN=0</v>
      </c>
      <c r="AP42" s="1" t="str">
        <f t="shared" si="351"/>
        <v>¤¤TVV__BU4__Produit6__TVV__Ville4__Vendeur6;B;C=I;MIN=0</v>
      </c>
      <c r="AQ42" s="1" t="str">
        <f t="shared" si="351"/>
        <v>¤¤TVV__BU4__Produit7__TVV__Ville4__Vendeur6;B;C=I;MIN=0</v>
      </c>
      <c r="AR42" s="1" t="str">
        <f t="shared" si="351"/>
        <v>¤¤TVV__BU4__Produit8__TVV__Ville4__Vendeur6;B;C=I;MIN=0</v>
      </c>
      <c r="AS42" s="1" t="str">
        <f t="shared" si="351"/>
        <v>¤¤TVV__BU4__Produit9__TVV__Ville4__Vendeur6;B;C=I;MIN=0</v>
      </c>
      <c r="AT42" s="1" t="str">
        <f t="shared" si="351"/>
        <v>¤¤TVV__BU4__Produit10__TVV__Ville4__Vendeur6;B;C=I;MIN=0</v>
      </c>
      <c r="AU42" s="9">
        <f t="shared" si="361"/>
        <v>0</v>
      </c>
      <c r="AV42" s="1" t="str">
        <f t="shared" si="352"/>
        <v>¤¤TVV__BU5__Produit1__TVV__Ville4__Vendeur6;B;C=I;MIN=0</v>
      </c>
      <c r="AW42" s="1" t="str">
        <f t="shared" si="352"/>
        <v>¤¤TVV__BU5__Produit2__TVV__Ville4__Vendeur6;B;C=I;MIN=0</v>
      </c>
      <c r="AX42" s="1" t="str">
        <f t="shared" si="352"/>
        <v>¤¤TVV__BU5__Produit3__TVV__Ville4__Vendeur6;B;C=I;MIN=0</v>
      </c>
      <c r="AY42" s="1" t="str">
        <f t="shared" si="352"/>
        <v>¤¤TVV__BU5__Produit4__TVV__Ville4__Vendeur6;B;C=I;MIN=0</v>
      </c>
      <c r="AZ42" s="1" t="str">
        <f t="shared" si="352"/>
        <v>¤¤TVV__BU5__Produit5__TVV__Ville4__Vendeur6;B;C=I;MIN=0</v>
      </c>
      <c r="BA42" s="1" t="str">
        <f t="shared" si="352"/>
        <v>¤¤TVV__BU5__Produit6__TVV__Ville4__Vendeur6;B;C=I;MIN=0</v>
      </c>
      <c r="BB42" s="1" t="str">
        <f t="shared" si="352"/>
        <v>¤¤TVV__BU5__Produit7__TVV__Ville4__Vendeur6;B;C=I;MIN=0</v>
      </c>
      <c r="BC42" s="1" t="str">
        <f t="shared" si="352"/>
        <v>¤¤TVV__BU5__Produit8__TVV__Ville4__Vendeur6;B;C=I;MIN=0</v>
      </c>
      <c r="BD42" s="1" t="str">
        <f t="shared" si="352"/>
        <v>¤¤TVV__BU5__Produit9__TVV__Ville4__Vendeur6;B;C=I;MIN=0</v>
      </c>
      <c r="BE42" s="1" t="str">
        <f t="shared" si="352"/>
        <v>¤¤TVV__BU5__Produit10__TVV__Ville4__Vendeur6;B;C=I;MIN=0</v>
      </c>
      <c r="BF42" s="9">
        <f t="shared" si="362"/>
        <v>0</v>
      </c>
      <c r="BG42" s="1" t="str">
        <f t="shared" si="353"/>
        <v>¤¤TVV__BU6__Produit1__TVV__Ville4__Vendeur6;B;C=I;MIN=0</v>
      </c>
      <c r="BH42" s="1" t="str">
        <f t="shared" si="353"/>
        <v>¤¤TVV__BU6__Produit2__TVV__Ville4__Vendeur6;B;C=I;MIN=0</v>
      </c>
      <c r="BI42" s="1" t="str">
        <f t="shared" si="353"/>
        <v>¤¤TVV__BU6__Produit3__TVV__Ville4__Vendeur6;B;C=I;MIN=0</v>
      </c>
      <c r="BJ42" s="1" t="str">
        <f t="shared" si="353"/>
        <v>¤¤TVV__BU6__Produit4__TVV__Ville4__Vendeur6;B;C=I;MIN=0</v>
      </c>
      <c r="BK42" s="1" t="str">
        <f t="shared" si="353"/>
        <v>¤¤TVV__BU6__Produit5__TVV__Ville4__Vendeur6;B;C=I;MIN=0</v>
      </c>
      <c r="BL42" s="1" t="str">
        <f t="shared" si="353"/>
        <v>¤¤TVV__BU6__Produit6__TVV__Ville4__Vendeur6;B;C=I;MIN=0</v>
      </c>
      <c r="BM42" s="1" t="str">
        <f t="shared" si="353"/>
        <v>¤¤TVV__BU6__Produit7__TVV__Ville4__Vendeur6;B;C=I;MIN=0</v>
      </c>
      <c r="BN42" s="1" t="str">
        <f t="shared" si="353"/>
        <v>¤¤TVV__BU6__Produit8__TVV__Ville4__Vendeur6;B;C=I;MIN=0</v>
      </c>
      <c r="BO42" s="1" t="str">
        <f t="shared" si="353"/>
        <v>¤¤TVV__BU6__Produit9__TVV__Ville4__Vendeur6;B;C=I;MIN=0</v>
      </c>
      <c r="BP42" s="1" t="str">
        <f t="shared" si="353"/>
        <v>¤¤TVV__BU6__Produit10__TVV__Ville4__Vendeur6;B;C=I;MIN=0</v>
      </c>
      <c r="BQ42" s="9">
        <f t="shared" si="363"/>
        <v>0</v>
      </c>
      <c r="BR42" s="1" t="str">
        <f t="shared" si="354"/>
        <v>¤¤TVV__BU7__Produit1__TVV__Ville4__Vendeur6;B;C=I;MIN=0</v>
      </c>
      <c r="BS42" s="1" t="str">
        <f t="shared" si="354"/>
        <v>¤¤TVV__BU7__Produit2__TVV__Ville4__Vendeur6;B;C=I;MIN=0</v>
      </c>
      <c r="BT42" s="1" t="str">
        <f t="shared" si="354"/>
        <v>¤¤TVV__BU7__Produit3__TVV__Ville4__Vendeur6;B;C=I;MIN=0</v>
      </c>
      <c r="BU42" s="1" t="str">
        <f t="shared" si="354"/>
        <v>¤¤TVV__BU7__Produit4__TVV__Ville4__Vendeur6;B;C=I;MIN=0</v>
      </c>
      <c r="BV42" s="1" t="str">
        <f t="shared" si="354"/>
        <v>¤¤TVV__BU7__Produit5__TVV__Ville4__Vendeur6;B;C=I;MIN=0</v>
      </c>
      <c r="BW42" s="1" t="str">
        <f t="shared" si="354"/>
        <v>¤¤TVV__BU7__Produit6__TVV__Ville4__Vendeur6;B;C=I;MIN=0</v>
      </c>
      <c r="BX42" s="1" t="str">
        <f t="shared" si="354"/>
        <v>¤¤TVV__BU7__Produit7__TVV__Ville4__Vendeur6;B;C=I;MIN=0</v>
      </c>
      <c r="BY42" s="1" t="str">
        <f t="shared" si="354"/>
        <v>¤¤TVV__BU7__Produit8__TVV__Ville4__Vendeur6;B;C=I;MIN=0</v>
      </c>
      <c r="BZ42" s="1" t="str">
        <f t="shared" si="354"/>
        <v>¤¤TVV__BU7__Produit9__TVV__Ville4__Vendeur6;B;C=I;MIN=0</v>
      </c>
      <c r="CA42" s="1" t="str">
        <f t="shared" si="354"/>
        <v>¤¤TVV__BU7__Produit10__TVV__Ville4__Vendeur6;B;C=I;MIN=0</v>
      </c>
      <c r="CB42" s="9">
        <f t="shared" si="364"/>
        <v>0</v>
      </c>
      <c r="CC42" s="1" t="str">
        <f t="shared" si="355"/>
        <v>¤¤TVV__BU8__Produit1__TVV__Ville4__Vendeur6;B;C=I;MIN=0</v>
      </c>
      <c r="CD42" s="1" t="str">
        <f t="shared" si="355"/>
        <v>¤¤TVV__BU8__Produit2__TVV__Ville4__Vendeur6;B;C=I;MIN=0</v>
      </c>
      <c r="CE42" s="1" t="str">
        <f t="shared" si="355"/>
        <v>¤¤TVV__BU8__Produit3__TVV__Ville4__Vendeur6;B;C=I;MIN=0</v>
      </c>
      <c r="CF42" s="1" t="str">
        <f t="shared" si="355"/>
        <v>¤¤TVV__BU8__Produit4__TVV__Ville4__Vendeur6;B;C=I;MIN=0</v>
      </c>
      <c r="CG42" s="1" t="str">
        <f t="shared" si="355"/>
        <v>¤¤TVV__BU8__Produit5__TVV__Ville4__Vendeur6;B;C=I;MIN=0</v>
      </c>
      <c r="CH42" s="1" t="str">
        <f t="shared" si="355"/>
        <v>¤¤TVV__BU8__Produit6__TVV__Ville4__Vendeur6;B;C=I;MIN=0</v>
      </c>
      <c r="CI42" s="1" t="str">
        <f t="shared" si="355"/>
        <v>¤¤TVV__BU8__Produit7__TVV__Ville4__Vendeur6;B;C=I;MIN=0</v>
      </c>
      <c r="CJ42" s="1" t="str">
        <f t="shared" si="355"/>
        <v>¤¤TVV__BU8__Produit8__TVV__Ville4__Vendeur6;B;C=I;MIN=0</v>
      </c>
      <c r="CK42" s="1" t="str">
        <f t="shared" si="355"/>
        <v>¤¤TVV__BU8__Produit9__TVV__Ville4__Vendeur6;B;C=I;MIN=0</v>
      </c>
      <c r="CL42" s="1" t="str">
        <f t="shared" si="355"/>
        <v>¤¤TVV__BU8__Produit10__TVV__Ville4__Vendeur6;B;C=I;MIN=0</v>
      </c>
      <c r="CM42" s="9">
        <f t="shared" si="365"/>
        <v>0</v>
      </c>
      <c r="CN42" s="1" t="str">
        <f t="shared" si="356"/>
        <v>¤¤TVV__BU9__Produit1__TVV__Ville4__Vendeur6;B;C=I;MIN=0</v>
      </c>
      <c r="CO42" s="1" t="str">
        <f t="shared" si="356"/>
        <v>¤¤TVV__BU9__Produit2__TVV__Ville4__Vendeur6;B;C=I;MIN=0</v>
      </c>
      <c r="CP42" s="1" t="str">
        <f t="shared" si="356"/>
        <v>¤¤TVV__BU9__Produit3__TVV__Ville4__Vendeur6;B;C=I;MIN=0</v>
      </c>
      <c r="CQ42" s="1" t="str">
        <f t="shared" si="356"/>
        <v>¤¤TVV__BU9__Produit4__TVV__Ville4__Vendeur6;B;C=I;MIN=0</v>
      </c>
      <c r="CR42" s="1" t="str">
        <f t="shared" si="356"/>
        <v>¤¤TVV__BU9__Produit5__TVV__Ville4__Vendeur6;B;C=I;MIN=0</v>
      </c>
      <c r="CS42" s="1" t="str">
        <f t="shared" si="356"/>
        <v>¤¤TVV__BU9__Produit6__TVV__Ville4__Vendeur6;B;C=I;MIN=0</v>
      </c>
      <c r="CT42" s="1" t="str">
        <f t="shared" si="356"/>
        <v>¤¤TVV__BU9__Produit7__TVV__Ville4__Vendeur6;B;C=I;MIN=0</v>
      </c>
      <c r="CU42" s="1" t="str">
        <f t="shared" si="356"/>
        <v>¤¤TVV__BU9__Produit8__TVV__Ville4__Vendeur6;B;C=I;MIN=0</v>
      </c>
      <c r="CV42" s="1" t="str">
        <f t="shared" si="356"/>
        <v>¤¤TVV__BU9__Produit9__TVV__Ville4__Vendeur6;B;C=I;MIN=0</v>
      </c>
      <c r="CW42" s="1" t="str">
        <f t="shared" si="356"/>
        <v>¤¤TVV__BU9__Produit10__TVV__Ville4__Vendeur6;B;C=I;MIN=0</v>
      </c>
      <c r="CX42" s="9">
        <f t="shared" si="366"/>
        <v>0</v>
      </c>
      <c r="CY42" s="1" t="str">
        <f t="shared" si="357"/>
        <v>¤¤TVV__BU10__Produit1__TVV__Ville4__Vendeur6;B;C=I;MIN=0</v>
      </c>
      <c r="CZ42" s="1" t="str">
        <f t="shared" si="357"/>
        <v>¤¤TVV__BU10__Produit2__TVV__Ville4__Vendeur6;B;C=I;MIN=0</v>
      </c>
      <c r="DA42" s="1" t="str">
        <f t="shared" si="357"/>
        <v>¤¤TVV__BU10__Produit3__TVV__Ville4__Vendeur6;B;C=I;MIN=0</v>
      </c>
      <c r="DB42" s="1" t="str">
        <f t="shared" si="357"/>
        <v>¤¤TVV__BU10__Produit4__TVV__Ville4__Vendeur6;B;C=I;MIN=0</v>
      </c>
      <c r="DC42" s="1" t="str">
        <f t="shared" si="357"/>
        <v>¤¤TVV__BU10__Produit5__TVV__Ville4__Vendeur6;B;C=I;MIN=0</v>
      </c>
      <c r="DD42" s="1" t="str">
        <f t="shared" si="357"/>
        <v>¤¤TVV__BU10__Produit6__TVV__Ville4__Vendeur6;B;C=I;MIN=0</v>
      </c>
      <c r="DE42" s="1" t="str">
        <f t="shared" si="357"/>
        <v>¤¤TVV__BU10__Produit7__TVV__Ville4__Vendeur6;B;C=I;MIN=0</v>
      </c>
      <c r="DF42" s="1" t="str">
        <f t="shared" si="357"/>
        <v>¤¤TVV__BU10__Produit8__TVV__Ville4__Vendeur6;B;C=I;MIN=0</v>
      </c>
      <c r="DG42" s="1" t="str">
        <f t="shared" si="357"/>
        <v>¤¤TVV__BU10__Produit9__TVV__Ville4__Vendeur6;B;C=I;MIN=0</v>
      </c>
      <c r="DH42" s="1" t="str">
        <f t="shared" si="357"/>
        <v>¤¤TVV__BU10__Produit10__TVV__Ville4__Vendeur6;B;C=I;MIN=0</v>
      </c>
      <c r="DI42" s="9">
        <f t="shared" si="367"/>
        <v>0</v>
      </c>
      <c r="DK42" t="e">
        <f t="shared" ca="1" si="31"/>
        <v>#NAME?</v>
      </c>
      <c r="DL42" t="b">
        <f>NOT(OR(IF(IFERROR(INDEX(B$4:B42,1,MATCH(DO42,DO$4:DO42,0))&lt;&gt;"",TRUE),OR(D162=1,C41&lt;&gt;""),FALSE),IF(DM42=1,FALSE,OR(B42&lt;&gt;"",C42&lt;&gt;"")),AND(DN42=1,IFERROR(INDEX(B$4:B42,1,MATCH(DO42-1,DO$4:DO42,0))&lt;&gt;"",DO42=1))))</f>
        <v>0</v>
      </c>
      <c r="DM42" s="8">
        <v>0</v>
      </c>
      <c r="DN42">
        <v>0</v>
      </c>
      <c r="DO42">
        <f>SUM(DN$4:DN42)</f>
        <v>4</v>
      </c>
      <c r="DQ42" s="7" t="str">
        <f t="shared" si="32"/>
        <v>TVV__Ville4</v>
      </c>
      <c r="DR42" t="s">
        <v>61</v>
      </c>
      <c r="DS42" s="7" t="str">
        <f t="shared" si="33"/>
        <v>TVV__Ville4__Vendeur6</v>
      </c>
    </row>
    <row r="43" spans="2:123" x14ac:dyDescent="0.3">
      <c r="B43" s="2"/>
      <c r="C43" s="1" t="str">
        <f t="shared" si="347"/>
        <v>¤¤TVV__Ville4__Vendeur7__Vendeur;B;TFMT</v>
      </c>
      <c r="D43" s="1" t="str">
        <f t="shared" si="348"/>
        <v>¤¤TVV__BU1__Produit1__TVV__Ville4__Vendeur7;B;C=I;MIN=0</v>
      </c>
      <c r="E43" s="1" t="str">
        <f t="shared" si="348"/>
        <v>¤¤TVV__BU1__Produit2__TVV__Ville4__Vendeur7;B;C=I;MIN=0</v>
      </c>
      <c r="F43" s="1" t="str">
        <f t="shared" si="348"/>
        <v>¤¤TVV__BU1__Produit3__TVV__Ville4__Vendeur7;B;C=I;MIN=0</v>
      </c>
      <c r="G43" s="1" t="str">
        <f t="shared" si="348"/>
        <v>¤¤TVV__BU1__Produit4__TVV__Ville4__Vendeur7;B;C=I;MIN=0</v>
      </c>
      <c r="H43" s="1" t="str">
        <f t="shared" si="348"/>
        <v>¤¤TVV__BU1__Produit5__TVV__Ville4__Vendeur7;B;C=I;MIN=0</v>
      </c>
      <c r="I43" s="1" t="str">
        <f t="shared" si="348"/>
        <v>¤¤TVV__BU1__Produit6__TVV__Ville4__Vendeur7;B;C=I;MIN=0</v>
      </c>
      <c r="J43" s="1" t="str">
        <f t="shared" si="348"/>
        <v>¤¤TVV__BU1__Produit7__TVV__Ville4__Vendeur7;B;C=I;MIN=0</v>
      </c>
      <c r="K43" s="1" t="str">
        <f t="shared" si="348"/>
        <v>¤¤TVV__BU1__Produit8__TVV__Ville4__Vendeur7;B;C=I;MIN=0</v>
      </c>
      <c r="L43" s="1" t="str">
        <f t="shared" si="348"/>
        <v>¤¤TVV__BU1__Produit9__TVV__Ville4__Vendeur7;B;C=I;MIN=0</v>
      </c>
      <c r="M43" s="1" t="str">
        <f t="shared" si="348"/>
        <v>¤¤TVV__BU1__Produit10__TVV__Ville4__Vendeur7;B;C=I;MIN=0</v>
      </c>
      <c r="N43" s="9">
        <f t="shared" si="358"/>
        <v>0</v>
      </c>
      <c r="O43" s="1" t="str">
        <f t="shared" si="349"/>
        <v>¤¤TVV__BU2__Produit1__TVV__Ville4__Vendeur7;B;C=I;MIN=0</v>
      </c>
      <c r="P43" s="1" t="str">
        <f t="shared" si="349"/>
        <v>¤¤TVV__BU2__Produit2__TVV__Ville4__Vendeur7;B;C=I;MIN=0</v>
      </c>
      <c r="Q43" s="1" t="str">
        <f t="shared" si="349"/>
        <v>¤¤TVV__BU2__Produit3__TVV__Ville4__Vendeur7;B;C=I;MIN=0</v>
      </c>
      <c r="R43" s="1" t="str">
        <f t="shared" si="349"/>
        <v>¤¤TVV__BU2__Produit4__TVV__Ville4__Vendeur7;B;C=I;MIN=0</v>
      </c>
      <c r="S43" s="1" t="str">
        <f t="shared" si="349"/>
        <v>¤¤TVV__BU2__Produit5__TVV__Ville4__Vendeur7;B;C=I;MIN=0</v>
      </c>
      <c r="T43" s="1" t="str">
        <f t="shared" si="349"/>
        <v>¤¤TVV__BU2__Produit6__TVV__Ville4__Vendeur7;B;C=I;MIN=0</v>
      </c>
      <c r="U43" s="1" t="str">
        <f t="shared" si="349"/>
        <v>¤¤TVV__BU2__Produit7__TVV__Ville4__Vendeur7;B;C=I;MIN=0</v>
      </c>
      <c r="V43" s="1" t="str">
        <f t="shared" si="349"/>
        <v>¤¤TVV__BU2__Produit8__TVV__Ville4__Vendeur7;B;C=I;MIN=0</v>
      </c>
      <c r="W43" s="1" t="str">
        <f t="shared" si="349"/>
        <v>¤¤TVV__BU2__Produit9__TVV__Ville4__Vendeur7;B;C=I;MIN=0</v>
      </c>
      <c r="X43" s="1" t="str">
        <f t="shared" si="349"/>
        <v>¤¤TVV__BU2__Produit10__TVV__Ville4__Vendeur7;B;C=I;MIN=0</v>
      </c>
      <c r="Y43" s="9">
        <f t="shared" si="359"/>
        <v>0</v>
      </c>
      <c r="Z43" s="1" t="str">
        <f t="shared" si="350"/>
        <v>¤¤TVV__BU3__Produit1__TVV__Ville4__Vendeur7;B;C=I;MIN=0</v>
      </c>
      <c r="AA43" s="1" t="str">
        <f t="shared" si="350"/>
        <v>¤¤TVV__BU3__Produit2__TVV__Ville4__Vendeur7;B;C=I;MIN=0</v>
      </c>
      <c r="AB43" s="1" t="str">
        <f t="shared" si="350"/>
        <v>¤¤TVV__BU3__Produit3__TVV__Ville4__Vendeur7;B;C=I;MIN=0</v>
      </c>
      <c r="AC43" s="1" t="str">
        <f t="shared" si="350"/>
        <v>¤¤TVV__BU3__Produit4__TVV__Ville4__Vendeur7;B;C=I;MIN=0</v>
      </c>
      <c r="AD43" s="1" t="str">
        <f t="shared" si="350"/>
        <v>¤¤TVV__BU3__Produit5__TVV__Ville4__Vendeur7;B;C=I;MIN=0</v>
      </c>
      <c r="AE43" s="1" t="str">
        <f t="shared" si="350"/>
        <v>¤¤TVV__BU3__Produit6__TVV__Ville4__Vendeur7;B;C=I;MIN=0</v>
      </c>
      <c r="AF43" s="1" t="str">
        <f t="shared" si="350"/>
        <v>¤¤TVV__BU3__Produit7__TVV__Ville4__Vendeur7;B;C=I;MIN=0</v>
      </c>
      <c r="AG43" s="1" t="str">
        <f t="shared" si="350"/>
        <v>¤¤TVV__BU3__Produit8__TVV__Ville4__Vendeur7;B;C=I;MIN=0</v>
      </c>
      <c r="AH43" s="1" t="str">
        <f t="shared" si="350"/>
        <v>¤¤TVV__BU3__Produit9__TVV__Ville4__Vendeur7;B;C=I;MIN=0</v>
      </c>
      <c r="AI43" s="1" t="str">
        <f t="shared" si="350"/>
        <v>¤¤TVV__BU3__Produit10__TVV__Ville4__Vendeur7;B;C=I;MIN=0</v>
      </c>
      <c r="AJ43" s="9">
        <f t="shared" si="360"/>
        <v>0</v>
      </c>
      <c r="AK43" s="1" t="str">
        <f t="shared" si="351"/>
        <v>¤¤TVV__BU4__Produit1__TVV__Ville4__Vendeur7;B;C=I;MIN=0</v>
      </c>
      <c r="AL43" s="1" t="str">
        <f t="shared" si="351"/>
        <v>¤¤TVV__BU4__Produit2__TVV__Ville4__Vendeur7;B;C=I;MIN=0</v>
      </c>
      <c r="AM43" s="1" t="str">
        <f t="shared" si="351"/>
        <v>¤¤TVV__BU4__Produit3__TVV__Ville4__Vendeur7;B;C=I;MIN=0</v>
      </c>
      <c r="AN43" s="1" t="str">
        <f t="shared" si="351"/>
        <v>¤¤TVV__BU4__Produit4__TVV__Ville4__Vendeur7;B;C=I;MIN=0</v>
      </c>
      <c r="AO43" s="1" t="str">
        <f t="shared" si="351"/>
        <v>¤¤TVV__BU4__Produit5__TVV__Ville4__Vendeur7;B;C=I;MIN=0</v>
      </c>
      <c r="AP43" s="1" t="str">
        <f t="shared" si="351"/>
        <v>¤¤TVV__BU4__Produit6__TVV__Ville4__Vendeur7;B;C=I;MIN=0</v>
      </c>
      <c r="AQ43" s="1" t="str">
        <f t="shared" si="351"/>
        <v>¤¤TVV__BU4__Produit7__TVV__Ville4__Vendeur7;B;C=I;MIN=0</v>
      </c>
      <c r="AR43" s="1" t="str">
        <f t="shared" si="351"/>
        <v>¤¤TVV__BU4__Produit8__TVV__Ville4__Vendeur7;B;C=I;MIN=0</v>
      </c>
      <c r="AS43" s="1" t="str">
        <f t="shared" si="351"/>
        <v>¤¤TVV__BU4__Produit9__TVV__Ville4__Vendeur7;B;C=I;MIN=0</v>
      </c>
      <c r="AT43" s="1" t="str">
        <f t="shared" si="351"/>
        <v>¤¤TVV__BU4__Produit10__TVV__Ville4__Vendeur7;B;C=I;MIN=0</v>
      </c>
      <c r="AU43" s="9">
        <f t="shared" si="361"/>
        <v>0</v>
      </c>
      <c r="AV43" s="1" t="str">
        <f t="shared" si="352"/>
        <v>¤¤TVV__BU5__Produit1__TVV__Ville4__Vendeur7;B;C=I;MIN=0</v>
      </c>
      <c r="AW43" s="1" t="str">
        <f t="shared" si="352"/>
        <v>¤¤TVV__BU5__Produit2__TVV__Ville4__Vendeur7;B;C=I;MIN=0</v>
      </c>
      <c r="AX43" s="1" t="str">
        <f t="shared" si="352"/>
        <v>¤¤TVV__BU5__Produit3__TVV__Ville4__Vendeur7;B;C=I;MIN=0</v>
      </c>
      <c r="AY43" s="1" t="str">
        <f t="shared" si="352"/>
        <v>¤¤TVV__BU5__Produit4__TVV__Ville4__Vendeur7;B;C=I;MIN=0</v>
      </c>
      <c r="AZ43" s="1" t="str">
        <f t="shared" si="352"/>
        <v>¤¤TVV__BU5__Produit5__TVV__Ville4__Vendeur7;B;C=I;MIN=0</v>
      </c>
      <c r="BA43" s="1" t="str">
        <f t="shared" si="352"/>
        <v>¤¤TVV__BU5__Produit6__TVV__Ville4__Vendeur7;B;C=I;MIN=0</v>
      </c>
      <c r="BB43" s="1" t="str">
        <f t="shared" si="352"/>
        <v>¤¤TVV__BU5__Produit7__TVV__Ville4__Vendeur7;B;C=I;MIN=0</v>
      </c>
      <c r="BC43" s="1" t="str">
        <f t="shared" si="352"/>
        <v>¤¤TVV__BU5__Produit8__TVV__Ville4__Vendeur7;B;C=I;MIN=0</v>
      </c>
      <c r="BD43" s="1" t="str">
        <f t="shared" si="352"/>
        <v>¤¤TVV__BU5__Produit9__TVV__Ville4__Vendeur7;B;C=I;MIN=0</v>
      </c>
      <c r="BE43" s="1" t="str">
        <f t="shared" si="352"/>
        <v>¤¤TVV__BU5__Produit10__TVV__Ville4__Vendeur7;B;C=I;MIN=0</v>
      </c>
      <c r="BF43" s="9">
        <f t="shared" si="362"/>
        <v>0</v>
      </c>
      <c r="BG43" s="1" t="str">
        <f t="shared" si="353"/>
        <v>¤¤TVV__BU6__Produit1__TVV__Ville4__Vendeur7;B;C=I;MIN=0</v>
      </c>
      <c r="BH43" s="1" t="str">
        <f t="shared" si="353"/>
        <v>¤¤TVV__BU6__Produit2__TVV__Ville4__Vendeur7;B;C=I;MIN=0</v>
      </c>
      <c r="BI43" s="1" t="str">
        <f t="shared" si="353"/>
        <v>¤¤TVV__BU6__Produit3__TVV__Ville4__Vendeur7;B;C=I;MIN=0</v>
      </c>
      <c r="BJ43" s="1" t="str">
        <f t="shared" si="353"/>
        <v>¤¤TVV__BU6__Produit4__TVV__Ville4__Vendeur7;B;C=I;MIN=0</v>
      </c>
      <c r="BK43" s="1" t="str">
        <f t="shared" si="353"/>
        <v>¤¤TVV__BU6__Produit5__TVV__Ville4__Vendeur7;B;C=I;MIN=0</v>
      </c>
      <c r="BL43" s="1" t="str">
        <f t="shared" si="353"/>
        <v>¤¤TVV__BU6__Produit6__TVV__Ville4__Vendeur7;B;C=I;MIN=0</v>
      </c>
      <c r="BM43" s="1" t="str">
        <f t="shared" si="353"/>
        <v>¤¤TVV__BU6__Produit7__TVV__Ville4__Vendeur7;B;C=I;MIN=0</v>
      </c>
      <c r="BN43" s="1" t="str">
        <f t="shared" si="353"/>
        <v>¤¤TVV__BU6__Produit8__TVV__Ville4__Vendeur7;B;C=I;MIN=0</v>
      </c>
      <c r="BO43" s="1" t="str">
        <f t="shared" si="353"/>
        <v>¤¤TVV__BU6__Produit9__TVV__Ville4__Vendeur7;B;C=I;MIN=0</v>
      </c>
      <c r="BP43" s="1" t="str">
        <f t="shared" si="353"/>
        <v>¤¤TVV__BU6__Produit10__TVV__Ville4__Vendeur7;B;C=I;MIN=0</v>
      </c>
      <c r="BQ43" s="9">
        <f t="shared" si="363"/>
        <v>0</v>
      </c>
      <c r="BR43" s="1" t="str">
        <f t="shared" si="354"/>
        <v>¤¤TVV__BU7__Produit1__TVV__Ville4__Vendeur7;B;C=I;MIN=0</v>
      </c>
      <c r="BS43" s="1" t="str">
        <f t="shared" si="354"/>
        <v>¤¤TVV__BU7__Produit2__TVV__Ville4__Vendeur7;B;C=I;MIN=0</v>
      </c>
      <c r="BT43" s="1" t="str">
        <f t="shared" si="354"/>
        <v>¤¤TVV__BU7__Produit3__TVV__Ville4__Vendeur7;B;C=I;MIN=0</v>
      </c>
      <c r="BU43" s="1" t="str">
        <f t="shared" si="354"/>
        <v>¤¤TVV__BU7__Produit4__TVV__Ville4__Vendeur7;B;C=I;MIN=0</v>
      </c>
      <c r="BV43" s="1" t="str">
        <f t="shared" si="354"/>
        <v>¤¤TVV__BU7__Produit5__TVV__Ville4__Vendeur7;B;C=I;MIN=0</v>
      </c>
      <c r="BW43" s="1" t="str">
        <f t="shared" si="354"/>
        <v>¤¤TVV__BU7__Produit6__TVV__Ville4__Vendeur7;B;C=I;MIN=0</v>
      </c>
      <c r="BX43" s="1" t="str">
        <f t="shared" si="354"/>
        <v>¤¤TVV__BU7__Produit7__TVV__Ville4__Vendeur7;B;C=I;MIN=0</v>
      </c>
      <c r="BY43" s="1" t="str">
        <f t="shared" si="354"/>
        <v>¤¤TVV__BU7__Produit8__TVV__Ville4__Vendeur7;B;C=I;MIN=0</v>
      </c>
      <c r="BZ43" s="1" t="str">
        <f t="shared" si="354"/>
        <v>¤¤TVV__BU7__Produit9__TVV__Ville4__Vendeur7;B;C=I;MIN=0</v>
      </c>
      <c r="CA43" s="1" t="str">
        <f t="shared" si="354"/>
        <v>¤¤TVV__BU7__Produit10__TVV__Ville4__Vendeur7;B;C=I;MIN=0</v>
      </c>
      <c r="CB43" s="9">
        <f t="shared" si="364"/>
        <v>0</v>
      </c>
      <c r="CC43" s="1" t="str">
        <f t="shared" si="355"/>
        <v>¤¤TVV__BU8__Produit1__TVV__Ville4__Vendeur7;B;C=I;MIN=0</v>
      </c>
      <c r="CD43" s="1" t="str">
        <f t="shared" si="355"/>
        <v>¤¤TVV__BU8__Produit2__TVV__Ville4__Vendeur7;B;C=I;MIN=0</v>
      </c>
      <c r="CE43" s="1" t="str">
        <f t="shared" si="355"/>
        <v>¤¤TVV__BU8__Produit3__TVV__Ville4__Vendeur7;B;C=I;MIN=0</v>
      </c>
      <c r="CF43" s="1" t="str">
        <f t="shared" si="355"/>
        <v>¤¤TVV__BU8__Produit4__TVV__Ville4__Vendeur7;B;C=I;MIN=0</v>
      </c>
      <c r="CG43" s="1" t="str">
        <f t="shared" si="355"/>
        <v>¤¤TVV__BU8__Produit5__TVV__Ville4__Vendeur7;B;C=I;MIN=0</v>
      </c>
      <c r="CH43" s="1" t="str">
        <f t="shared" si="355"/>
        <v>¤¤TVV__BU8__Produit6__TVV__Ville4__Vendeur7;B;C=I;MIN=0</v>
      </c>
      <c r="CI43" s="1" t="str">
        <f t="shared" si="355"/>
        <v>¤¤TVV__BU8__Produit7__TVV__Ville4__Vendeur7;B;C=I;MIN=0</v>
      </c>
      <c r="CJ43" s="1" t="str">
        <f t="shared" si="355"/>
        <v>¤¤TVV__BU8__Produit8__TVV__Ville4__Vendeur7;B;C=I;MIN=0</v>
      </c>
      <c r="CK43" s="1" t="str">
        <f t="shared" si="355"/>
        <v>¤¤TVV__BU8__Produit9__TVV__Ville4__Vendeur7;B;C=I;MIN=0</v>
      </c>
      <c r="CL43" s="1" t="str">
        <f t="shared" si="355"/>
        <v>¤¤TVV__BU8__Produit10__TVV__Ville4__Vendeur7;B;C=I;MIN=0</v>
      </c>
      <c r="CM43" s="9">
        <f t="shared" si="365"/>
        <v>0</v>
      </c>
      <c r="CN43" s="1" t="str">
        <f t="shared" si="356"/>
        <v>¤¤TVV__BU9__Produit1__TVV__Ville4__Vendeur7;B;C=I;MIN=0</v>
      </c>
      <c r="CO43" s="1" t="str">
        <f t="shared" si="356"/>
        <v>¤¤TVV__BU9__Produit2__TVV__Ville4__Vendeur7;B;C=I;MIN=0</v>
      </c>
      <c r="CP43" s="1" t="str">
        <f t="shared" si="356"/>
        <v>¤¤TVV__BU9__Produit3__TVV__Ville4__Vendeur7;B;C=I;MIN=0</v>
      </c>
      <c r="CQ43" s="1" t="str">
        <f t="shared" si="356"/>
        <v>¤¤TVV__BU9__Produit4__TVV__Ville4__Vendeur7;B;C=I;MIN=0</v>
      </c>
      <c r="CR43" s="1" t="str">
        <f t="shared" si="356"/>
        <v>¤¤TVV__BU9__Produit5__TVV__Ville4__Vendeur7;B;C=I;MIN=0</v>
      </c>
      <c r="CS43" s="1" t="str">
        <f t="shared" si="356"/>
        <v>¤¤TVV__BU9__Produit6__TVV__Ville4__Vendeur7;B;C=I;MIN=0</v>
      </c>
      <c r="CT43" s="1" t="str">
        <f t="shared" si="356"/>
        <v>¤¤TVV__BU9__Produit7__TVV__Ville4__Vendeur7;B;C=I;MIN=0</v>
      </c>
      <c r="CU43" s="1" t="str">
        <f t="shared" si="356"/>
        <v>¤¤TVV__BU9__Produit8__TVV__Ville4__Vendeur7;B;C=I;MIN=0</v>
      </c>
      <c r="CV43" s="1" t="str">
        <f t="shared" si="356"/>
        <v>¤¤TVV__BU9__Produit9__TVV__Ville4__Vendeur7;B;C=I;MIN=0</v>
      </c>
      <c r="CW43" s="1" t="str">
        <f t="shared" si="356"/>
        <v>¤¤TVV__BU9__Produit10__TVV__Ville4__Vendeur7;B;C=I;MIN=0</v>
      </c>
      <c r="CX43" s="9">
        <f t="shared" si="366"/>
        <v>0</v>
      </c>
      <c r="CY43" s="1" t="str">
        <f t="shared" si="357"/>
        <v>¤¤TVV__BU10__Produit1__TVV__Ville4__Vendeur7;B;C=I;MIN=0</v>
      </c>
      <c r="CZ43" s="1" t="str">
        <f t="shared" si="357"/>
        <v>¤¤TVV__BU10__Produit2__TVV__Ville4__Vendeur7;B;C=I;MIN=0</v>
      </c>
      <c r="DA43" s="1" t="str">
        <f t="shared" si="357"/>
        <v>¤¤TVV__BU10__Produit3__TVV__Ville4__Vendeur7;B;C=I;MIN=0</v>
      </c>
      <c r="DB43" s="1" t="str">
        <f t="shared" si="357"/>
        <v>¤¤TVV__BU10__Produit4__TVV__Ville4__Vendeur7;B;C=I;MIN=0</v>
      </c>
      <c r="DC43" s="1" t="str">
        <f t="shared" si="357"/>
        <v>¤¤TVV__BU10__Produit5__TVV__Ville4__Vendeur7;B;C=I;MIN=0</v>
      </c>
      <c r="DD43" s="1" t="str">
        <f t="shared" si="357"/>
        <v>¤¤TVV__BU10__Produit6__TVV__Ville4__Vendeur7;B;C=I;MIN=0</v>
      </c>
      <c r="DE43" s="1" t="str">
        <f t="shared" si="357"/>
        <v>¤¤TVV__BU10__Produit7__TVV__Ville4__Vendeur7;B;C=I;MIN=0</v>
      </c>
      <c r="DF43" s="1" t="str">
        <f t="shared" si="357"/>
        <v>¤¤TVV__BU10__Produit8__TVV__Ville4__Vendeur7;B;C=I;MIN=0</v>
      </c>
      <c r="DG43" s="1" t="str">
        <f t="shared" si="357"/>
        <v>¤¤TVV__BU10__Produit9__TVV__Ville4__Vendeur7;B;C=I;MIN=0</v>
      </c>
      <c r="DH43" s="1" t="str">
        <f t="shared" si="357"/>
        <v>¤¤TVV__BU10__Produit10__TVV__Ville4__Vendeur7;B;C=I;MIN=0</v>
      </c>
      <c r="DI43" s="9">
        <f t="shared" si="367"/>
        <v>0</v>
      </c>
      <c r="DK43" t="e">
        <f t="shared" ca="1" si="31"/>
        <v>#NAME?</v>
      </c>
      <c r="DL43" t="b">
        <f>NOT(OR(IF(IFERROR(INDEX(B$4:B43,1,MATCH(DO43,DO$4:DO43,0))&lt;&gt;"",TRUE),OR(D163=1,C42&lt;&gt;""),FALSE),IF(DM43=1,FALSE,OR(B43&lt;&gt;"",C43&lt;&gt;"")),AND(DN43=1,IFERROR(INDEX(B$4:B43,1,MATCH(DO43-1,DO$4:DO43,0))&lt;&gt;"",DO43=1))))</f>
        <v>0</v>
      </c>
      <c r="DM43" s="8">
        <v>0</v>
      </c>
      <c r="DN43">
        <v>0</v>
      </c>
      <c r="DO43">
        <f>SUM(DN$4:DN43)</f>
        <v>4</v>
      </c>
      <c r="DQ43" s="7" t="str">
        <f t="shared" si="32"/>
        <v>TVV__Ville4</v>
      </c>
      <c r="DR43" t="s">
        <v>62</v>
      </c>
      <c r="DS43" s="7" t="str">
        <f t="shared" si="33"/>
        <v>TVV__Ville4__Vendeur7</v>
      </c>
    </row>
    <row r="44" spans="2:123" x14ac:dyDescent="0.3">
      <c r="B44" s="2"/>
      <c r="C44" s="1" t="str">
        <f t="shared" si="347"/>
        <v>¤¤TVV__Ville4__Vendeur8__Vendeur;B;TFMT</v>
      </c>
      <c r="D44" s="1" t="str">
        <f t="shared" si="348"/>
        <v>¤¤TVV__BU1__Produit1__TVV__Ville4__Vendeur8;B;C=I;MIN=0</v>
      </c>
      <c r="E44" s="1" t="str">
        <f t="shared" si="348"/>
        <v>¤¤TVV__BU1__Produit2__TVV__Ville4__Vendeur8;B;C=I;MIN=0</v>
      </c>
      <c r="F44" s="1" t="str">
        <f t="shared" si="348"/>
        <v>¤¤TVV__BU1__Produit3__TVV__Ville4__Vendeur8;B;C=I;MIN=0</v>
      </c>
      <c r="G44" s="1" t="str">
        <f t="shared" si="348"/>
        <v>¤¤TVV__BU1__Produit4__TVV__Ville4__Vendeur8;B;C=I;MIN=0</v>
      </c>
      <c r="H44" s="1" t="str">
        <f t="shared" si="348"/>
        <v>¤¤TVV__BU1__Produit5__TVV__Ville4__Vendeur8;B;C=I;MIN=0</v>
      </c>
      <c r="I44" s="1" t="str">
        <f t="shared" si="348"/>
        <v>¤¤TVV__BU1__Produit6__TVV__Ville4__Vendeur8;B;C=I;MIN=0</v>
      </c>
      <c r="J44" s="1" t="str">
        <f t="shared" si="348"/>
        <v>¤¤TVV__BU1__Produit7__TVV__Ville4__Vendeur8;B;C=I;MIN=0</v>
      </c>
      <c r="K44" s="1" t="str">
        <f t="shared" si="348"/>
        <v>¤¤TVV__BU1__Produit8__TVV__Ville4__Vendeur8;B;C=I;MIN=0</v>
      </c>
      <c r="L44" s="1" t="str">
        <f t="shared" si="348"/>
        <v>¤¤TVV__BU1__Produit9__TVV__Ville4__Vendeur8;B;C=I;MIN=0</v>
      </c>
      <c r="M44" s="1" t="str">
        <f t="shared" si="348"/>
        <v>¤¤TVV__BU1__Produit10__TVV__Ville4__Vendeur8;B;C=I;MIN=0</v>
      </c>
      <c r="N44" s="9">
        <f t="shared" si="358"/>
        <v>0</v>
      </c>
      <c r="O44" s="1" t="str">
        <f t="shared" si="349"/>
        <v>¤¤TVV__BU2__Produit1__TVV__Ville4__Vendeur8;B;C=I;MIN=0</v>
      </c>
      <c r="P44" s="1" t="str">
        <f t="shared" si="349"/>
        <v>¤¤TVV__BU2__Produit2__TVV__Ville4__Vendeur8;B;C=I;MIN=0</v>
      </c>
      <c r="Q44" s="1" t="str">
        <f t="shared" si="349"/>
        <v>¤¤TVV__BU2__Produit3__TVV__Ville4__Vendeur8;B;C=I;MIN=0</v>
      </c>
      <c r="R44" s="1" t="str">
        <f t="shared" si="349"/>
        <v>¤¤TVV__BU2__Produit4__TVV__Ville4__Vendeur8;B;C=I;MIN=0</v>
      </c>
      <c r="S44" s="1" t="str">
        <f t="shared" si="349"/>
        <v>¤¤TVV__BU2__Produit5__TVV__Ville4__Vendeur8;B;C=I;MIN=0</v>
      </c>
      <c r="T44" s="1" t="str">
        <f t="shared" si="349"/>
        <v>¤¤TVV__BU2__Produit6__TVV__Ville4__Vendeur8;B;C=I;MIN=0</v>
      </c>
      <c r="U44" s="1" t="str">
        <f t="shared" si="349"/>
        <v>¤¤TVV__BU2__Produit7__TVV__Ville4__Vendeur8;B;C=I;MIN=0</v>
      </c>
      <c r="V44" s="1" t="str">
        <f t="shared" si="349"/>
        <v>¤¤TVV__BU2__Produit8__TVV__Ville4__Vendeur8;B;C=I;MIN=0</v>
      </c>
      <c r="W44" s="1" t="str">
        <f t="shared" si="349"/>
        <v>¤¤TVV__BU2__Produit9__TVV__Ville4__Vendeur8;B;C=I;MIN=0</v>
      </c>
      <c r="X44" s="1" t="str">
        <f t="shared" si="349"/>
        <v>¤¤TVV__BU2__Produit10__TVV__Ville4__Vendeur8;B;C=I;MIN=0</v>
      </c>
      <c r="Y44" s="9">
        <f t="shared" si="359"/>
        <v>0</v>
      </c>
      <c r="Z44" s="1" t="str">
        <f t="shared" si="350"/>
        <v>¤¤TVV__BU3__Produit1__TVV__Ville4__Vendeur8;B;C=I;MIN=0</v>
      </c>
      <c r="AA44" s="1" t="str">
        <f t="shared" si="350"/>
        <v>¤¤TVV__BU3__Produit2__TVV__Ville4__Vendeur8;B;C=I;MIN=0</v>
      </c>
      <c r="AB44" s="1" t="str">
        <f t="shared" si="350"/>
        <v>¤¤TVV__BU3__Produit3__TVV__Ville4__Vendeur8;B;C=I;MIN=0</v>
      </c>
      <c r="AC44" s="1" t="str">
        <f t="shared" si="350"/>
        <v>¤¤TVV__BU3__Produit4__TVV__Ville4__Vendeur8;B;C=I;MIN=0</v>
      </c>
      <c r="AD44" s="1" t="str">
        <f t="shared" si="350"/>
        <v>¤¤TVV__BU3__Produit5__TVV__Ville4__Vendeur8;B;C=I;MIN=0</v>
      </c>
      <c r="AE44" s="1" t="str">
        <f t="shared" si="350"/>
        <v>¤¤TVV__BU3__Produit6__TVV__Ville4__Vendeur8;B;C=I;MIN=0</v>
      </c>
      <c r="AF44" s="1" t="str">
        <f t="shared" si="350"/>
        <v>¤¤TVV__BU3__Produit7__TVV__Ville4__Vendeur8;B;C=I;MIN=0</v>
      </c>
      <c r="AG44" s="1" t="str">
        <f t="shared" si="350"/>
        <v>¤¤TVV__BU3__Produit8__TVV__Ville4__Vendeur8;B;C=I;MIN=0</v>
      </c>
      <c r="AH44" s="1" t="str">
        <f t="shared" si="350"/>
        <v>¤¤TVV__BU3__Produit9__TVV__Ville4__Vendeur8;B;C=I;MIN=0</v>
      </c>
      <c r="AI44" s="1" t="str">
        <f t="shared" si="350"/>
        <v>¤¤TVV__BU3__Produit10__TVV__Ville4__Vendeur8;B;C=I;MIN=0</v>
      </c>
      <c r="AJ44" s="9">
        <f t="shared" si="360"/>
        <v>0</v>
      </c>
      <c r="AK44" s="1" t="str">
        <f t="shared" si="351"/>
        <v>¤¤TVV__BU4__Produit1__TVV__Ville4__Vendeur8;B;C=I;MIN=0</v>
      </c>
      <c r="AL44" s="1" t="str">
        <f t="shared" si="351"/>
        <v>¤¤TVV__BU4__Produit2__TVV__Ville4__Vendeur8;B;C=I;MIN=0</v>
      </c>
      <c r="AM44" s="1" t="str">
        <f t="shared" si="351"/>
        <v>¤¤TVV__BU4__Produit3__TVV__Ville4__Vendeur8;B;C=I;MIN=0</v>
      </c>
      <c r="AN44" s="1" t="str">
        <f t="shared" si="351"/>
        <v>¤¤TVV__BU4__Produit4__TVV__Ville4__Vendeur8;B;C=I;MIN=0</v>
      </c>
      <c r="AO44" s="1" t="str">
        <f t="shared" si="351"/>
        <v>¤¤TVV__BU4__Produit5__TVV__Ville4__Vendeur8;B;C=I;MIN=0</v>
      </c>
      <c r="AP44" s="1" t="str">
        <f t="shared" si="351"/>
        <v>¤¤TVV__BU4__Produit6__TVV__Ville4__Vendeur8;B;C=I;MIN=0</v>
      </c>
      <c r="AQ44" s="1" t="str">
        <f t="shared" si="351"/>
        <v>¤¤TVV__BU4__Produit7__TVV__Ville4__Vendeur8;B;C=I;MIN=0</v>
      </c>
      <c r="AR44" s="1" t="str">
        <f t="shared" si="351"/>
        <v>¤¤TVV__BU4__Produit8__TVV__Ville4__Vendeur8;B;C=I;MIN=0</v>
      </c>
      <c r="AS44" s="1" t="str">
        <f t="shared" si="351"/>
        <v>¤¤TVV__BU4__Produit9__TVV__Ville4__Vendeur8;B;C=I;MIN=0</v>
      </c>
      <c r="AT44" s="1" t="str">
        <f t="shared" si="351"/>
        <v>¤¤TVV__BU4__Produit10__TVV__Ville4__Vendeur8;B;C=I;MIN=0</v>
      </c>
      <c r="AU44" s="9">
        <f t="shared" si="361"/>
        <v>0</v>
      </c>
      <c r="AV44" s="1" t="str">
        <f t="shared" si="352"/>
        <v>¤¤TVV__BU5__Produit1__TVV__Ville4__Vendeur8;B;C=I;MIN=0</v>
      </c>
      <c r="AW44" s="1" t="str">
        <f t="shared" si="352"/>
        <v>¤¤TVV__BU5__Produit2__TVV__Ville4__Vendeur8;B;C=I;MIN=0</v>
      </c>
      <c r="AX44" s="1" t="str">
        <f t="shared" si="352"/>
        <v>¤¤TVV__BU5__Produit3__TVV__Ville4__Vendeur8;B;C=I;MIN=0</v>
      </c>
      <c r="AY44" s="1" t="str">
        <f t="shared" si="352"/>
        <v>¤¤TVV__BU5__Produit4__TVV__Ville4__Vendeur8;B;C=I;MIN=0</v>
      </c>
      <c r="AZ44" s="1" t="str">
        <f t="shared" si="352"/>
        <v>¤¤TVV__BU5__Produit5__TVV__Ville4__Vendeur8;B;C=I;MIN=0</v>
      </c>
      <c r="BA44" s="1" t="str">
        <f t="shared" si="352"/>
        <v>¤¤TVV__BU5__Produit6__TVV__Ville4__Vendeur8;B;C=I;MIN=0</v>
      </c>
      <c r="BB44" s="1" t="str">
        <f t="shared" si="352"/>
        <v>¤¤TVV__BU5__Produit7__TVV__Ville4__Vendeur8;B;C=I;MIN=0</v>
      </c>
      <c r="BC44" s="1" t="str">
        <f t="shared" si="352"/>
        <v>¤¤TVV__BU5__Produit8__TVV__Ville4__Vendeur8;B;C=I;MIN=0</v>
      </c>
      <c r="BD44" s="1" t="str">
        <f t="shared" si="352"/>
        <v>¤¤TVV__BU5__Produit9__TVV__Ville4__Vendeur8;B;C=I;MIN=0</v>
      </c>
      <c r="BE44" s="1" t="str">
        <f t="shared" si="352"/>
        <v>¤¤TVV__BU5__Produit10__TVV__Ville4__Vendeur8;B;C=I;MIN=0</v>
      </c>
      <c r="BF44" s="9">
        <f t="shared" si="362"/>
        <v>0</v>
      </c>
      <c r="BG44" s="1" t="str">
        <f t="shared" si="353"/>
        <v>¤¤TVV__BU6__Produit1__TVV__Ville4__Vendeur8;B;C=I;MIN=0</v>
      </c>
      <c r="BH44" s="1" t="str">
        <f t="shared" si="353"/>
        <v>¤¤TVV__BU6__Produit2__TVV__Ville4__Vendeur8;B;C=I;MIN=0</v>
      </c>
      <c r="BI44" s="1" t="str">
        <f t="shared" si="353"/>
        <v>¤¤TVV__BU6__Produit3__TVV__Ville4__Vendeur8;B;C=I;MIN=0</v>
      </c>
      <c r="BJ44" s="1" t="str">
        <f t="shared" si="353"/>
        <v>¤¤TVV__BU6__Produit4__TVV__Ville4__Vendeur8;B;C=I;MIN=0</v>
      </c>
      <c r="BK44" s="1" t="str">
        <f t="shared" si="353"/>
        <v>¤¤TVV__BU6__Produit5__TVV__Ville4__Vendeur8;B;C=I;MIN=0</v>
      </c>
      <c r="BL44" s="1" t="str">
        <f t="shared" si="353"/>
        <v>¤¤TVV__BU6__Produit6__TVV__Ville4__Vendeur8;B;C=I;MIN=0</v>
      </c>
      <c r="BM44" s="1" t="str">
        <f t="shared" si="353"/>
        <v>¤¤TVV__BU6__Produit7__TVV__Ville4__Vendeur8;B;C=I;MIN=0</v>
      </c>
      <c r="BN44" s="1" t="str">
        <f t="shared" si="353"/>
        <v>¤¤TVV__BU6__Produit8__TVV__Ville4__Vendeur8;B;C=I;MIN=0</v>
      </c>
      <c r="BO44" s="1" t="str">
        <f t="shared" si="353"/>
        <v>¤¤TVV__BU6__Produit9__TVV__Ville4__Vendeur8;B;C=I;MIN=0</v>
      </c>
      <c r="BP44" s="1" t="str">
        <f t="shared" si="353"/>
        <v>¤¤TVV__BU6__Produit10__TVV__Ville4__Vendeur8;B;C=I;MIN=0</v>
      </c>
      <c r="BQ44" s="9">
        <f t="shared" si="363"/>
        <v>0</v>
      </c>
      <c r="BR44" s="1" t="str">
        <f t="shared" si="354"/>
        <v>¤¤TVV__BU7__Produit1__TVV__Ville4__Vendeur8;B;C=I;MIN=0</v>
      </c>
      <c r="BS44" s="1" t="str">
        <f t="shared" si="354"/>
        <v>¤¤TVV__BU7__Produit2__TVV__Ville4__Vendeur8;B;C=I;MIN=0</v>
      </c>
      <c r="BT44" s="1" t="str">
        <f t="shared" si="354"/>
        <v>¤¤TVV__BU7__Produit3__TVV__Ville4__Vendeur8;B;C=I;MIN=0</v>
      </c>
      <c r="BU44" s="1" t="str">
        <f t="shared" si="354"/>
        <v>¤¤TVV__BU7__Produit4__TVV__Ville4__Vendeur8;B;C=I;MIN=0</v>
      </c>
      <c r="BV44" s="1" t="str">
        <f t="shared" si="354"/>
        <v>¤¤TVV__BU7__Produit5__TVV__Ville4__Vendeur8;B;C=I;MIN=0</v>
      </c>
      <c r="BW44" s="1" t="str">
        <f t="shared" si="354"/>
        <v>¤¤TVV__BU7__Produit6__TVV__Ville4__Vendeur8;B;C=I;MIN=0</v>
      </c>
      <c r="BX44" s="1" t="str">
        <f t="shared" si="354"/>
        <v>¤¤TVV__BU7__Produit7__TVV__Ville4__Vendeur8;B;C=I;MIN=0</v>
      </c>
      <c r="BY44" s="1" t="str">
        <f t="shared" si="354"/>
        <v>¤¤TVV__BU7__Produit8__TVV__Ville4__Vendeur8;B;C=I;MIN=0</v>
      </c>
      <c r="BZ44" s="1" t="str">
        <f t="shared" si="354"/>
        <v>¤¤TVV__BU7__Produit9__TVV__Ville4__Vendeur8;B;C=I;MIN=0</v>
      </c>
      <c r="CA44" s="1" t="str">
        <f t="shared" si="354"/>
        <v>¤¤TVV__BU7__Produit10__TVV__Ville4__Vendeur8;B;C=I;MIN=0</v>
      </c>
      <c r="CB44" s="9">
        <f t="shared" si="364"/>
        <v>0</v>
      </c>
      <c r="CC44" s="1" t="str">
        <f t="shared" si="355"/>
        <v>¤¤TVV__BU8__Produit1__TVV__Ville4__Vendeur8;B;C=I;MIN=0</v>
      </c>
      <c r="CD44" s="1" t="str">
        <f t="shared" si="355"/>
        <v>¤¤TVV__BU8__Produit2__TVV__Ville4__Vendeur8;B;C=I;MIN=0</v>
      </c>
      <c r="CE44" s="1" t="str">
        <f t="shared" si="355"/>
        <v>¤¤TVV__BU8__Produit3__TVV__Ville4__Vendeur8;B;C=I;MIN=0</v>
      </c>
      <c r="CF44" s="1" t="str">
        <f t="shared" si="355"/>
        <v>¤¤TVV__BU8__Produit4__TVV__Ville4__Vendeur8;B;C=I;MIN=0</v>
      </c>
      <c r="CG44" s="1" t="str">
        <f t="shared" si="355"/>
        <v>¤¤TVV__BU8__Produit5__TVV__Ville4__Vendeur8;B;C=I;MIN=0</v>
      </c>
      <c r="CH44" s="1" t="str">
        <f t="shared" si="355"/>
        <v>¤¤TVV__BU8__Produit6__TVV__Ville4__Vendeur8;B;C=I;MIN=0</v>
      </c>
      <c r="CI44" s="1" t="str">
        <f t="shared" si="355"/>
        <v>¤¤TVV__BU8__Produit7__TVV__Ville4__Vendeur8;B;C=I;MIN=0</v>
      </c>
      <c r="CJ44" s="1" t="str">
        <f t="shared" si="355"/>
        <v>¤¤TVV__BU8__Produit8__TVV__Ville4__Vendeur8;B;C=I;MIN=0</v>
      </c>
      <c r="CK44" s="1" t="str">
        <f t="shared" si="355"/>
        <v>¤¤TVV__BU8__Produit9__TVV__Ville4__Vendeur8;B;C=I;MIN=0</v>
      </c>
      <c r="CL44" s="1" t="str">
        <f t="shared" si="355"/>
        <v>¤¤TVV__BU8__Produit10__TVV__Ville4__Vendeur8;B;C=I;MIN=0</v>
      </c>
      <c r="CM44" s="9">
        <f t="shared" si="365"/>
        <v>0</v>
      </c>
      <c r="CN44" s="1" t="str">
        <f t="shared" si="356"/>
        <v>¤¤TVV__BU9__Produit1__TVV__Ville4__Vendeur8;B;C=I;MIN=0</v>
      </c>
      <c r="CO44" s="1" t="str">
        <f t="shared" si="356"/>
        <v>¤¤TVV__BU9__Produit2__TVV__Ville4__Vendeur8;B;C=I;MIN=0</v>
      </c>
      <c r="CP44" s="1" t="str">
        <f t="shared" si="356"/>
        <v>¤¤TVV__BU9__Produit3__TVV__Ville4__Vendeur8;B;C=I;MIN=0</v>
      </c>
      <c r="CQ44" s="1" t="str">
        <f t="shared" si="356"/>
        <v>¤¤TVV__BU9__Produit4__TVV__Ville4__Vendeur8;B;C=I;MIN=0</v>
      </c>
      <c r="CR44" s="1" t="str">
        <f t="shared" si="356"/>
        <v>¤¤TVV__BU9__Produit5__TVV__Ville4__Vendeur8;B;C=I;MIN=0</v>
      </c>
      <c r="CS44" s="1" t="str">
        <f t="shared" si="356"/>
        <v>¤¤TVV__BU9__Produit6__TVV__Ville4__Vendeur8;B;C=I;MIN=0</v>
      </c>
      <c r="CT44" s="1" t="str">
        <f t="shared" si="356"/>
        <v>¤¤TVV__BU9__Produit7__TVV__Ville4__Vendeur8;B;C=I;MIN=0</v>
      </c>
      <c r="CU44" s="1" t="str">
        <f t="shared" si="356"/>
        <v>¤¤TVV__BU9__Produit8__TVV__Ville4__Vendeur8;B;C=I;MIN=0</v>
      </c>
      <c r="CV44" s="1" t="str">
        <f t="shared" si="356"/>
        <v>¤¤TVV__BU9__Produit9__TVV__Ville4__Vendeur8;B;C=I;MIN=0</v>
      </c>
      <c r="CW44" s="1" t="str">
        <f t="shared" si="356"/>
        <v>¤¤TVV__BU9__Produit10__TVV__Ville4__Vendeur8;B;C=I;MIN=0</v>
      </c>
      <c r="CX44" s="9">
        <f t="shared" si="366"/>
        <v>0</v>
      </c>
      <c r="CY44" s="1" t="str">
        <f t="shared" si="357"/>
        <v>¤¤TVV__BU10__Produit1__TVV__Ville4__Vendeur8;B;C=I;MIN=0</v>
      </c>
      <c r="CZ44" s="1" t="str">
        <f t="shared" si="357"/>
        <v>¤¤TVV__BU10__Produit2__TVV__Ville4__Vendeur8;B;C=I;MIN=0</v>
      </c>
      <c r="DA44" s="1" t="str">
        <f t="shared" si="357"/>
        <v>¤¤TVV__BU10__Produit3__TVV__Ville4__Vendeur8;B;C=I;MIN=0</v>
      </c>
      <c r="DB44" s="1" t="str">
        <f t="shared" si="357"/>
        <v>¤¤TVV__BU10__Produit4__TVV__Ville4__Vendeur8;B;C=I;MIN=0</v>
      </c>
      <c r="DC44" s="1" t="str">
        <f t="shared" si="357"/>
        <v>¤¤TVV__BU10__Produit5__TVV__Ville4__Vendeur8;B;C=I;MIN=0</v>
      </c>
      <c r="DD44" s="1" t="str">
        <f t="shared" si="357"/>
        <v>¤¤TVV__BU10__Produit6__TVV__Ville4__Vendeur8;B;C=I;MIN=0</v>
      </c>
      <c r="DE44" s="1" t="str">
        <f t="shared" si="357"/>
        <v>¤¤TVV__BU10__Produit7__TVV__Ville4__Vendeur8;B;C=I;MIN=0</v>
      </c>
      <c r="DF44" s="1" t="str">
        <f t="shared" si="357"/>
        <v>¤¤TVV__BU10__Produit8__TVV__Ville4__Vendeur8;B;C=I;MIN=0</v>
      </c>
      <c r="DG44" s="1" t="str">
        <f t="shared" si="357"/>
        <v>¤¤TVV__BU10__Produit9__TVV__Ville4__Vendeur8;B;C=I;MIN=0</v>
      </c>
      <c r="DH44" s="1" t="str">
        <f t="shared" si="357"/>
        <v>¤¤TVV__BU10__Produit10__TVV__Ville4__Vendeur8;B;C=I;MIN=0</v>
      </c>
      <c r="DI44" s="9">
        <f t="shared" si="367"/>
        <v>0</v>
      </c>
      <c r="DK44" t="e">
        <f t="shared" ca="1" si="31"/>
        <v>#NAME?</v>
      </c>
      <c r="DL44" t="b">
        <f>NOT(OR(IF(IFERROR(INDEX(B$4:B44,1,MATCH(DO44,DO$4:DO44,0))&lt;&gt;"",TRUE),OR(D164=1,C43&lt;&gt;""),FALSE),IF(DM44=1,FALSE,OR(B44&lt;&gt;"",C44&lt;&gt;"")),AND(DN44=1,IFERROR(INDEX(B$4:B44,1,MATCH(DO44-1,DO$4:DO44,0))&lt;&gt;"",DO44=1))))</f>
        <v>0</v>
      </c>
      <c r="DM44" s="8">
        <v>0</v>
      </c>
      <c r="DN44">
        <v>0</v>
      </c>
      <c r="DO44">
        <f>SUM(DN$4:DN44)</f>
        <v>4</v>
      </c>
      <c r="DQ44" s="7" t="str">
        <f t="shared" si="32"/>
        <v>TVV__Ville4</v>
      </c>
      <c r="DR44" t="s">
        <v>63</v>
      </c>
      <c r="DS44" s="7" t="str">
        <f t="shared" si="33"/>
        <v>TVV__Ville4__Vendeur8</v>
      </c>
    </row>
    <row r="45" spans="2:123" x14ac:dyDescent="0.3">
      <c r="B45" s="2"/>
      <c r="C45" s="1" t="str">
        <f t="shared" si="347"/>
        <v>¤¤TVV__Ville4__Vendeur9__Vendeur;B;TFMT</v>
      </c>
      <c r="D45" s="1" t="str">
        <f t="shared" si="348"/>
        <v>¤¤TVV__BU1__Produit1__TVV__Ville4__Vendeur9;B;C=I;MIN=0</v>
      </c>
      <c r="E45" s="1" t="str">
        <f t="shared" si="348"/>
        <v>¤¤TVV__BU1__Produit2__TVV__Ville4__Vendeur9;B;C=I;MIN=0</v>
      </c>
      <c r="F45" s="1" t="str">
        <f t="shared" si="348"/>
        <v>¤¤TVV__BU1__Produit3__TVV__Ville4__Vendeur9;B;C=I;MIN=0</v>
      </c>
      <c r="G45" s="1" t="str">
        <f t="shared" si="348"/>
        <v>¤¤TVV__BU1__Produit4__TVV__Ville4__Vendeur9;B;C=I;MIN=0</v>
      </c>
      <c r="H45" s="1" t="str">
        <f t="shared" si="348"/>
        <v>¤¤TVV__BU1__Produit5__TVV__Ville4__Vendeur9;B;C=I;MIN=0</v>
      </c>
      <c r="I45" s="1" t="str">
        <f t="shared" si="348"/>
        <v>¤¤TVV__BU1__Produit6__TVV__Ville4__Vendeur9;B;C=I;MIN=0</v>
      </c>
      <c r="J45" s="1" t="str">
        <f t="shared" si="348"/>
        <v>¤¤TVV__BU1__Produit7__TVV__Ville4__Vendeur9;B;C=I;MIN=0</v>
      </c>
      <c r="K45" s="1" t="str">
        <f t="shared" si="348"/>
        <v>¤¤TVV__BU1__Produit8__TVV__Ville4__Vendeur9;B;C=I;MIN=0</v>
      </c>
      <c r="L45" s="1" t="str">
        <f t="shared" si="348"/>
        <v>¤¤TVV__BU1__Produit9__TVV__Ville4__Vendeur9;B;C=I;MIN=0</v>
      </c>
      <c r="M45" s="1" t="str">
        <f t="shared" si="348"/>
        <v>¤¤TVV__BU1__Produit10__TVV__Ville4__Vendeur9;B;C=I;MIN=0</v>
      </c>
      <c r="N45" s="9">
        <f t="shared" si="358"/>
        <v>0</v>
      </c>
      <c r="O45" s="1" t="str">
        <f t="shared" si="349"/>
        <v>¤¤TVV__BU2__Produit1__TVV__Ville4__Vendeur9;B;C=I;MIN=0</v>
      </c>
      <c r="P45" s="1" t="str">
        <f t="shared" si="349"/>
        <v>¤¤TVV__BU2__Produit2__TVV__Ville4__Vendeur9;B;C=I;MIN=0</v>
      </c>
      <c r="Q45" s="1" t="str">
        <f t="shared" si="349"/>
        <v>¤¤TVV__BU2__Produit3__TVV__Ville4__Vendeur9;B;C=I;MIN=0</v>
      </c>
      <c r="R45" s="1" t="str">
        <f t="shared" si="349"/>
        <v>¤¤TVV__BU2__Produit4__TVV__Ville4__Vendeur9;B;C=I;MIN=0</v>
      </c>
      <c r="S45" s="1" t="str">
        <f t="shared" si="349"/>
        <v>¤¤TVV__BU2__Produit5__TVV__Ville4__Vendeur9;B;C=I;MIN=0</v>
      </c>
      <c r="T45" s="1" t="str">
        <f t="shared" si="349"/>
        <v>¤¤TVV__BU2__Produit6__TVV__Ville4__Vendeur9;B;C=I;MIN=0</v>
      </c>
      <c r="U45" s="1" t="str">
        <f t="shared" si="349"/>
        <v>¤¤TVV__BU2__Produit7__TVV__Ville4__Vendeur9;B;C=I;MIN=0</v>
      </c>
      <c r="V45" s="1" t="str">
        <f t="shared" si="349"/>
        <v>¤¤TVV__BU2__Produit8__TVV__Ville4__Vendeur9;B;C=I;MIN=0</v>
      </c>
      <c r="W45" s="1" t="str">
        <f t="shared" si="349"/>
        <v>¤¤TVV__BU2__Produit9__TVV__Ville4__Vendeur9;B;C=I;MIN=0</v>
      </c>
      <c r="X45" s="1" t="str">
        <f t="shared" si="349"/>
        <v>¤¤TVV__BU2__Produit10__TVV__Ville4__Vendeur9;B;C=I;MIN=0</v>
      </c>
      <c r="Y45" s="9">
        <f t="shared" si="359"/>
        <v>0</v>
      </c>
      <c r="Z45" s="1" t="str">
        <f t="shared" si="350"/>
        <v>¤¤TVV__BU3__Produit1__TVV__Ville4__Vendeur9;B;C=I;MIN=0</v>
      </c>
      <c r="AA45" s="1" t="str">
        <f t="shared" si="350"/>
        <v>¤¤TVV__BU3__Produit2__TVV__Ville4__Vendeur9;B;C=I;MIN=0</v>
      </c>
      <c r="AB45" s="1" t="str">
        <f t="shared" si="350"/>
        <v>¤¤TVV__BU3__Produit3__TVV__Ville4__Vendeur9;B;C=I;MIN=0</v>
      </c>
      <c r="AC45" s="1" t="str">
        <f t="shared" si="350"/>
        <v>¤¤TVV__BU3__Produit4__TVV__Ville4__Vendeur9;B;C=I;MIN=0</v>
      </c>
      <c r="AD45" s="1" t="str">
        <f t="shared" si="350"/>
        <v>¤¤TVV__BU3__Produit5__TVV__Ville4__Vendeur9;B;C=I;MIN=0</v>
      </c>
      <c r="AE45" s="1" t="str">
        <f t="shared" si="350"/>
        <v>¤¤TVV__BU3__Produit6__TVV__Ville4__Vendeur9;B;C=I;MIN=0</v>
      </c>
      <c r="AF45" s="1" t="str">
        <f t="shared" si="350"/>
        <v>¤¤TVV__BU3__Produit7__TVV__Ville4__Vendeur9;B;C=I;MIN=0</v>
      </c>
      <c r="AG45" s="1" t="str">
        <f t="shared" si="350"/>
        <v>¤¤TVV__BU3__Produit8__TVV__Ville4__Vendeur9;B;C=I;MIN=0</v>
      </c>
      <c r="AH45" s="1" t="str">
        <f t="shared" si="350"/>
        <v>¤¤TVV__BU3__Produit9__TVV__Ville4__Vendeur9;B;C=I;MIN=0</v>
      </c>
      <c r="AI45" s="1" t="str">
        <f t="shared" si="350"/>
        <v>¤¤TVV__BU3__Produit10__TVV__Ville4__Vendeur9;B;C=I;MIN=0</v>
      </c>
      <c r="AJ45" s="9">
        <f t="shared" si="360"/>
        <v>0</v>
      </c>
      <c r="AK45" s="1" t="str">
        <f t="shared" si="351"/>
        <v>¤¤TVV__BU4__Produit1__TVV__Ville4__Vendeur9;B;C=I;MIN=0</v>
      </c>
      <c r="AL45" s="1" t="str">
        <f t="shared" si="351"/>
        <v>¤¤TVV__BU4__Produit2__TVV__Ville4__Vendeur9;B;C=I;MIN=0</v>
      </c>
      <c r="AM45" s="1" t="str">
        <f t="shared" si="351"/>
        <v>¤¤TVV__BU4__Produit3__TVV__Ville4__Vendeur9;B;C=I;MIN=0</v>
      </c>
      <c r="AN45" s="1" t="str">
        <f t="shared" si="351"/>
        <v>¤¤TVV__BU4__Produit4__TVV__Ville4__Vendeur9;B;C=I;MIN=0</v>
      </c>
      <c r="AO45" s="1" t="str">
        <f t="shared" si="351"/>
        <v>¤¤TVV__BU4__Produit5__TVV__Ville4__Vendeur9;B;C=I;MIN=0</v>
      </c>
      <c r="AP45" s="1" t="str">
        <f t="shared" si="351"/>
        <v>¤¤TVV__BU4__Produit6__TVV__Ville4__Vendeur9;B;C=I;MIN=0</v>
      </c>
      <c r="AQ45" s="1" t="str">
        <f t="shared" si="351"/>
        <v>¤¤TVV__BU4__Produit7__TVV__Ville4__Vendeur9;B;C=I;MIN=0</v>
      </c>
      <c r="AR45" s="1" t="str">
        <f t="shared" si="351"/>
        <v>¤¤TVV__BU4__Produit8__TVV__Ville4__Vendeur9;B;C=I;MIN=0</v>
      </c>
      <c r="AS45" s="1" t="str">
        <f t="shared" si="351"/>
        <v>¤¤TVV__BU4__Produit9__TVV__Ville4__Vendeur9;B;C=I;MIN=0</v>
      </c>
      <c r="AT45" s="1" t="str">
        <f t="shared" si="351"/>
        <v>¤¤TVV__BU4__Produit10__TVV__Ville4__Vendeur9;B;C=I;MIN=0</v>
      </c>
      <c r="AU45" s="9">
        <f t="shared" si="361"/>
        <v>0</v>
      </c>
      <c r="AV45" s="1" t="str">
        <f t="shared" si="352"/>
        <v>¤¤TVV__BU5__Produit1__TVV__Ville4__Vendeur9;B;C=I;MIN=0</v>
      </c>
      <c r="AW45" s="1" t="str">
        <f t="shared" si="352"/>
        <v>¤¤TVV__BU5__Produit2__TVV__Ville4__Vendeur9;B;C=I;MIN=0</v>
      </c>
      <c r="AX45" s="1" t="str">
        <f t="shared" si="352"/>
        <v>¤¤TVV__BU5__Produit3__TVV__Ville4__Vendeur9;B;C=I;MIN=0</v>
      </c>
      <c r="AY45" s="1" t="str">
        <f t="shared" si="352"/>
        <v>¤¤TVV__BU5__Produit4__TVV__Ville4__Vendeur9;B;C=I;MIN=0</v>
      </c>
      <c r="AZ45" s="1" t="str">
        <f t="shared" si="352"/>
        <v>¤¤TVV__BU5__Produit5__TVV__Ville4__Vendeur9;B;C=I;MIN=0</v>
      </c>
      <c r="BA45" s="1" t="str">
        <f t="shared" si="352"/>
        <v>¤¤TVV__BU5__Produit6__TVV__Ville4__Vendeur9;B;C=I;MIN=0</v>
      </c>
      <c r="BB45" s="1" t="str">
        <f t="shared" si="352"/>
        <v>¤¤TVV__BU5__Produit7__TVV__Ville4__Vendeur9;B;C=I;MIN=0</v>
      </c>
      <c r="BC45" s="1" t="str">
        <f t="shared" si="352"/>
        <v>¤¤TVV__BU5__Produit8__TVV__Ville4__Vendeur9;B;C=I;MIN=0</v>
      </c>
      <c r="BD45" s="1" t="str">
        <f t="shared" si="352"/>
        <v>¤¤TVV__BU5__Produit9__TVV__Ville4__Vendeur9;B;C=I;MIN=0</v>
      </c>
      <c r="BE45" s="1" t="str">
        <f t="shared" si="352"/>
        <v>¤¤TVV__BU5__Produit10__TVV__Ville4__Vendeur9;B;C=I;MIN=0</v>
      </c>
      <c r="BF45" s="9">
        <f t="shared" si="362"/>
        <v>0</v>
      </c>
      <c r="BG45" s="1" t="str">
        <f t="shared" si="353"/>
        <v>¤¤TVV__BU6__Produit1__TVV__Ville4__Vendeur9;B;C=I;MIN=0</v>
      </c>
      <c r="BH45" s="1" t="str">
        <f t="shared" si="353"/>
        <v>¤¤TVV__BU6__Produit2__TVV__Ville4__Vendeur9;B;C=I;MIN=0</v>
      </c>
      <c r="BI45" s="1" t="str">
        <f t="shared" si="353"/>
        <v>¤¤TVV__BU6__Produit3__TVV__Ville4__Vendeur9;B;C=I;MIN=0</v>
      </c>
      <c r="BJ45" s="1" t="str">
        <f t="shared" si="353"/>
        <v>¤¤TVV__BU6__Produit4__TVV__Ville4__Vendeur9;B;C=I;MIN=0</v>
      </c>
      <c r="BK45" s="1" t="str">
        <f t="shared" si="353"/>
        <v>¤¤TVV__BU6__Produit5__TVV__Ville4__Vendeur9;B;C=I;MIN=0</v>
      </c>
      <c r="BL45" s="1" t="str">
        <f t="shared" si="353"/>
        <v>¤¤TVV__BU6__Produit6__TVV__Ville4__Vendeur9;B;C=I;MIN=0</v>
      </c>
      <c r="BM45" s="1" t="str">
        <f t="shared" si="353"/>
        <v>¤¤TVV__BU6__Produit7__TVV__Ville4__Vendeur9;B;C=I;MIN=0</v>
      </c>
      <c r="BN45" s="1" t="str">
        <f t="shared" si="353"/>
        <v>¤¤TVV__BU6__Produit8__TVV__Ville4__Vendeur9;B;C=I;MIN=0</v>
      </c>
      <c r="BO45" s="1" t="str">
        <f t="shared" si="353"/>
        <v>¤¤TVV__BU6__Produit9__TVV__Ville4__Vendeur9;B;C=I;MIN=0</v>
      </c>
      <c r="BP45" s="1" t="str">
        <f t="shared" si="353"/>
        <v>¤¤TVV__BU6__Produit10__TVV__Ville4__Vendeur9;B;C=I;MIN=0</v>
      </c>
      <c r="BQ45" s="9">
        <f t="shared" si="363"/>
        <v>0</v>
      </c>
      <c r="BR45" s="1" t="str">
        <f t="shared" si="354"/>
        <v>¤¤TVV__BU7__Produit1__TVV__Ville4__Vendeur9;B;C=I;MIN=0</v>
      </c>
      <c r="BS45" s="1" t="str">
        <f t="shared" si="354"/>
        <v>¤¤TVV__BU7__Produit2__TVV__Ville4__Vendeur9;B;C=I;MIN=0</v>
      </c>
      <c r="BT45" s="1" t="str">
        <f t="shared" si="354"/>
        <v>¤¤TVV__BU7__Produit3__TVV__Ville4__Vendeur9;B;C=I;MIN=0</v>
      </c>
      <c r="BU45" s="1" t="str">
        <f t="shared" si="354"/>
        <v>¤¤TVV__BU7__Produit4__TVV__Ville4__Vendeur9;B;C=I;MIN=0</v>
      </c>
      <c r="BV45" s="1" t="str">
        <f t="shared" si="354"/>
        <v>¤¤TVV__BU7__Produit5__TVV__Ville4__Vendeur9;B;C=I;MIN=0</v>
      </c>
      <c r="BW45" s="1" t="str">
        <f t="shared" si="354"/>
        <v>¤¤TVV__BU7__Produit6__TVV__Ville4__Vendeur9;B;C=I;MIN=0</v>
      </c>
      <c r="BX45" s="1" t="str">
        <f t="shared" si="354"/>
        <v>¤¤TVV__BU7__Produit7__TVV__Ville4__Vendeur9;B;C=I;MIN=0</v>
      </c>
      <c r="BY45" s="1" t="str">
        <f t="shared" si="354"/>
        <v>¤¤TVV__BU7__Produit8__TVV__Ville4__Vendeur9;B;C=I;MIN=0</v>
      </c>
      <c r="BZ45" s="1" t="str">
        <f t="shared" si="354"/>
        <v>¤¤TVV__BU7__Produit9__TVV__Ville4__Vendeur9;B;C=I;MIN=0</v>
      </c>
      <c r="CA45" s="1" t="str">
        <f t="shared" si="354"/>
        <v>¤¤TVV__BU7__Produit10__TVV__Ville4__Vendeur9;B;C=I;MIN=0</v>
      </c>
      <c r="CB45" s="9">
        <f t="shared" si="364"/>
        <v>0</v>
      </c>
      <c r="CC45" s="1" t="str">
        <f t="shared" si="355"/>
        <v>¤¤TVV__BU8__Produit1__TVV__Ville4__Vendeur9;B;C=I;MIN=0</v>
      </c>
      <c r="CD45" s="1" t="str">
        <f t="shared" si="355"/>
        <v>¤¤TVV__BU8__Produit2__TVV__Ville4__Vendeur9;B;C=I;MIN=0</v>
      </c>
      <c r="CE45" s="1" t="str">
        <f t="shared" si="355"/>
        <v>¤¤TVV__BU8__Produit3__TVV__Ville4__Vendeur9;B;C=I;MIN=0</v>
      </c>
      <c r="CF45" s="1" t="str">
        <f t="shared" si="355"/>
        <v>¤¤TVV__BU8__Produit4__TVV__Ville4__Vendeur9;B;C=I;MIN=0</v>
      </c>
      <c r="CG45" s="1" t="str">
        <f t="shared" si="355"/>
        <v>¤¤TVV__BU8__Produit5__TVV__Ville4__Vendeur9;B;C=I;MIN=0</v>
      </c>
      <c r="CH45" s="1" t="str">
        <f t="shared" si="355"/>
        <v>¤¤TVV__BU8__Produit6__TVV__Ville4__Vendeur9;B;C=I;MIN=0</v>
      </c>
      <c r="CI45" s="1" t="str">
        <f t="shared" si="355"/>
        <v>¤¤TVV__BU8__Produit7__TVV__Ville4__Vendeur9;B;C=I;MIN=0</v>
      </c>
      <c r="CJ45" s="1" t="str">
        <f t="shared" si="355"/>
        <v>¤¤TVV__BU8__Produit8__TVV__Ville4__Vendeur9;B;C=I;MIN=0</v>
      </c>
      <c r="CK45" s="1" t="str">
        <f t="shared" si="355"/>
        <v>¤¤TVV__BU8__Produit9__TVV__Ville4__Vendeur9;B;C=I;MIN=0</v>
      </c>
      <c r="CL45" s="1" t="str">
        <f t="shared" si="355"/>
        <v>¤¤TVV__BU8__Produit10__TVV__Ville4__Vendeur9;B;C=I;MIN=0</v>
      </c>
      <c r="CM45" s="9">
        <f t="shared" si="365"/>
        <v>0</v>
      </c>
      <c r="CN45" s="1" t="str">
        <f t="shared" si="356"/>
        <v>¤¤TVV__BU9__Produit1__TVV__Ville4__Vendeur9;B;C=I;MIN=0</v>
      </c>
      <c r="CO45" s="1" t="str">
        <f t="shared" si="356"/>
        <v>¤¤TVV__BU9__Produit2__TVV__Ville4__Vendeur9;B;C=I;MIN=0</v>
      </c>
      <c r="CP45" s="1" t="str">
        <f t="shared" si="356"/>
        <v>¤¤TVV__BU9__Produit3__TVV__Ville4__Vendeur9;B;C=I;MIN=0</v>
      </c>
      <c r="CQ45" s="1" t="str">
        <f t="shared" si="356"/>
        <v>¤¤TVV__BU9__Produit4__TVV__Ville4__Vendeur9;B;C=I;MIN=0</v>
      </c>
      <c r="CR45" s="1" t="str">
        <f t="shared" si="356"/>
        <v>¤¤TVV__BU9__Produit5__TVV__Ville4__Vendeur9;B;C=I;MIN=0</v>
      </c>
      <c r="CS45" s="1" t="str">
        <f t="shared" si="356"/>
        <v>¤¤TVV__BU9__Produit6__TVV__Ville4__Vendeur9;B;C=I;MIN=0</v>
      </c>
      <c r="CT45" s="1" t="str">
        <f t="shared" si="356"/>
        <v>¤¤TVV__BU9__Produit7__TVV__Ville4__Vendeur9;B;C=I;MIN=0</v>
      </c>
      <c r="CU45" s="1" t="str">
        <f t="shared" si="356"/>
        <v>¤¤TVV__BU9__Produit8__TVV__Ville4__Vendeur9;B;C=I;MIN=0</v>
      </c>
      <c r="CV45" s="1" t="str">
        <f t="shared" si="356"/>
        <v>¤¤TVV__BU9__Produit9__TVV__Ville4__Vendeur9;B;C=I;MIN=0</v>
      </c>
      <c r="CW45" s="1" t="str">
        <f t="shared" si="356"/>
        <v>¤¤TVV__BU9__Produit10__TVV__Ville4__Vendeur9;B;C=I;MIN=0</v>
      </c>
      <c r="CX45" s="9">
        <f t="shared" si="366"/>
        <v>0</v>
      </c>
      <c r="CY45" s="1" t="str">
        <f t="shared" si="357"/>
        <v>¤¤TVV__BU10__Produit1__TVV__Ville4__Vendeur9;B;C=I;MIN=0</v>
      </c>
      <c r="CZ45" s="1" t="str">
        <f t="shared" si="357"/>
        <v>¤¤TVV__BU10__Produit2__TVV__Ville4__Vendeur9;B;C=I;MIN=0</v>
      </c>
      <c r="DA45" s="1" t="str">
        <f t="shared" si="357"/>
        <v>¤¤TVV__BU10__Produit3__TVV__Ville4__Vendeur9;B;C=I;MIN=0</v>
      </c>
      <c r="DB45" s="1" t="str">
        <f t="shared" si="357"/>
        <v>¤¤TVV__BU10__Produit4__TVV__Ville4__Vendeur9;B;C=I;MIN=0</v>
      </c>
      <c r="DC45" s="1" t="str">
        <f t="shared" si="357"/>
        <v>¤¤TVV__BU10__Produit5__TVV__Ville4__Vendeur9;B;C=I;MIN=0</v>
      </c>
      <c r="DD45" s="1" t="str">
        <f t="shared" si="357"/>
        <v>¤¤TVV__BU10__Produit6__TVV__Ville4__Vendeur9;B;C=I;MIN=0</v>
      </c>
      <c r="DE45" s="1" t="str">
        <f t="shared" si="357"/>
        <v>¤¤TVV__BU10__Produit7__TVV__Ville4__Vendeur9;B;C=I;MIN=0</v>
      </c>
      <c r="DF45" s="1" t="str">
        <f t="shared" si="357"/>
        <v>¤¤TVV__BU10__Produit8__TVV__Ville4__Vendeur9;B;C=I;MIN=0</v>
      </c>
      <c r="DG45" s="1" t="str">
        <f t="shared" si="357"/>
        <v>¤¤TVV__BU10__Produit9__TVV__Ville4__Vendeur9;B;C=I;MIN=0</v>
      </c>
      <c r="DH45" s="1" t="str">
        <f t="shared" si="357"/>
        <v>¤¤TVV__BU10__Produit10__TVV__Ville4__Vendeur9;B;C=I;MIN=0</v>
      </c>
      <c r="DI45" s="9">
        <f t="shared" si="367"/>
        <v>0</v>
      </c>
      <c r="DK45" t="e">
        <f t="shared" ca="1" si="31"/>
        <v>#NAME?</v>
      </c>
      <c r="DL45" t="b">
        <f>NOT(OR(IF(IFERROR(INDEX(B$4:B45,1,MATCH(DO45,DO$4:DO45,0))&lt;&gt;"",TRUE),OR(D165=1,C44&lt;&gt;""),FALSE),IF(DM45=1,FALSE,OR(B45&lt;&gt;"",C45&lt;&gt;"")),AND(DN45=1,IFERROR(INDEX(B$4:B45,1,MATCH(DO45-1,DO$4:DO45,0))&lt;&gt;"",DO45=1))))</f>
        <v>0</v>
      </c>
      <c r="DM45" s="8">
        <v>0</v>
      </c>
      <c r="DN45">
        <v>0</v>
      </c>
      <c r="DO45">
        <f>SUM(DN$4:DN45)</f>
        <v>4</v>
      </c>
      <c r="DQ45" s="7" t="str">
        <f t="shared" si="32"/>
        <v>TVV__Ville4</v>
      </c>
      <c r="DR45" t="s">
        <v>64</v>
      </c>
      <c r="DS45" s="7" t="str">
        <f t="shared" si="33"/>
        <v>TVV__Ville4__Vendeur9</v>
      </c>
    </row>
    <row r="46" spans="2:123" x14ac:dyDescent="0.3">
      <c r="B46" s="2"/>
      <c r="C46" s="1" t="str">
        <f t="shared" si="347"/>
        <v>¤¤TVV__Ville4__Vendeur10__Vendeur;B;TFMT</v>
      </c>
      <c r="D46" s="1" t="str">
        <f t="shared" si="348"/>
        <v>¤¤TVV__BU1__Produit1__TVV__Ville4__Vendeur10;B;C=I;MIN=0</v>
      </c>
      <c r="E46" s="1" t="str">
        <f t="shared" si="348"/>
        <v>¤¤TVV__BU1__Produit2__TVV__Ville4__Vendeur10;B;C=I;MIN=0</v>
      </c>
      <c r="F46" s="1" t="str">
        <f t="shared" si="348"/>
        <v>¤¤TVV__BU1__Produit3__TVV__Ville4__Vendeur10;B;C=I;MIN=0</v>
      </c>
      <c r="G46" s="1" t="str">
        <f t="shared" si="348"/>
        <v>¤¤TVV__BU1__Produit4__TVV__Ville4__Vendeur10;B;C=I;MIN=0</v>
      </c>
      <c r="H46" s="1" t="str">
        <f t="shared" si="348"/>
        <v>¤¤TVV__BU1__Produit5__TVV__Ville4__Vendeur10;B;C=I;MIN=0</v>
      </c>
      <c r="I46" s="1" t="str">
        <f t="shared" si="348"/>
        <v>¤¤TVV__BU1__Produit6__TVV__Ville4__Vendeur10;B;C=I;MIN=0</v>
      </c>
      <c r="J46" s="1" t="str">
        <f t="shared" si="348"/>
        <v>¤¤TVV__BU1__Produit7__TVV__Ville4__Vendeur10;B;C=I;MIN=0</v>
      </c>
      <c r="K46" s="1" t="str">
        <f t="shared" si="348"/>
        <v>¤¤TVV__BU1__Produit8__TVV__Ville4__Vendeur10;B;C=I;MIN=0</v>
      </c>
      <c r="L46" s="1" t="str">
        <f t="shared" si="348"/>
        <v>¤¤TVV__BU1__Produit9__TVV__Ville4__Vendeur10;B;C=I;MIN=0</v>
      </c>
      <c r="M46" s="1" t="str">
        <f t="shared" si="348"/>
        <v>¤¤TVV__BU1__Produit10__TVV__Ville4__Vendeur10;B;C=I;MIN=0</v>
      </c>
      <c r="N46" s="9">
        <f t="shared" si="358"/>
        <v>0</v>
      </c>
      <c r="O46" s="1" t="str">
        <f t="shared" si="349"/>
        <v>¤¤TVV__BU2__Produit1__TVV__Ville4__Vendeur10;B;C=I;MIN=0</v>
      </c>
      <c r="P46" s="1" t="str">
        <f t="shared" si="349"/>
        <v>¤¤TVV__BU2__Produit2__TVV__Ville4__Vendeur10;B;C=I;MIN=0</v>
      </c>
      <c r="Q46" s="1" t="str">
        <f t="shared" si="349"/>
        <v>¤¤TVV__BU2__Produit3__TVV__Ville4__Vendeur10;B;C=I;MIN=0</v>
      </c>
      <c r="R46" s="1" t="str">
        <f t="shared" si="349"/>
        <v>¤¤TVV__BU2__Produit4__TVV__Ville4__Vendeur10;B;C=I;MIN=0</v>
      </c>
      <c r="S46" s="1" t="str">
        <f t="shared" si="349"/>
        <v>¤¤TVV__BU2__Produit5__TVV__Ville4__Vendeur10;B;C=I;MIN=0</v>
      </c>
      <c r="T46" s="1" t="str">
        <f t="shared" si="349"/>
        <v>¤¤TVV__BU2__Produit6__TVV__Ville4__Vendeur10;B;C=I;MIN=0</v>
      </c>
      <c r="U46" s="1" t="str">
        <f t="shared" si="349"/>
        <v>¤¤TVV__BU2__Produit7__TVV__Ville4__Vendeur10;B;C=I;MIN=0</v>
      </c>
      <c r="V46" s="1" t="str">
        <f t="shared" si="349"/>
        <v>¤¤TVV__BU2__Produit8__TVV__Ville4__Vendeur10;B;C=I;MIN=0</v>
      </c>
      <c r="W46" s="1" t="str">
        <f t="shared" si="349"/>
        <v>¤¤TVV__BU2__Produit9__TVV__Ville4__Vendeur10;B;C=I;MIN=0</v>
      </c>
      <c r="X46" s="1" t="str">
        <f t="shared" si="349"/>
        <v>¤¤TVV__BU2__Produit10__TVV__Ville4__Vendeur10;B;C=I;MIN=0</v>
      </c>
      <c r="Y46" s="9">
        <f t="shared" si="359"/>
        <v>0</v>
      </c>
      <c r="Z46" s="1" t="str">
        <f t="shared" si="350"/>
        <v>¤¤TVV__BU3__Produit1__TVV__Ville4__Vendeur10;B;C=I;MIN=0</v>
      </c>
      <c r="AA46" s="1" t="str">
        <f t="shared" si="350"/>
        <v>¤¤TVV__BU3__Produit2__TVV__Ville4__Vendeur10;B;C=I;MIN=0</v>
      </c>
      <c r="AB46" s="1" t="str">
        <f t="shared" si="350"/>
        <v>¤¤TVV__BU3__Produit3__TVV__Ville4__Vendeur10;B;C=I;MIN=0</v>
      </c>
      <c r="AC46" s="1" t="str">
        <f t="shared" si="350"/>
        <v>¤¤TVV__BU3__Produit4__TVV__Ville4__Vendeur10;B;C=I;MIN=0</v>
      </c>
      <c r="AD46" s="1" t="str">
        <f t="shared" si="350"/>
        <v>¤¤TVV__BU3__Produit5__TVV__Ville4__Vendeur10;B;C=I;MIN=0</v>
      </c>
      <c r="AE46" s="1" t="str">
        <f t="shared" si="350"/>
        <v>¤¤TVV__BU3__Produit6__TVV__Ville4__Vendeur10;B;C=I;MIN=0</v>
      </c>
      <c r="AF46" s="1" t="str">
        <f t="shared" si="350"/>
        <v>¤¤TVV__BU3__Produit7__TVV__Ville4__Vendeur10;B;C=I;MIN=0</v>
      </c>
      <c r="AG46" s="1" t="str">
        <f t="shared" si="350"/>
        <v>¤¤TVV__BU3__Produit8__TVV__Ville4__Vendeur10;B;C=I;MIN=0</v>
      </c>
      <c r="AH46" s="1" t="str">
        <f t="shared" si="350"/>
        <v>¤¤TVV__BU3__Produit9__TVV__Ville4__Vendeur10;B;C=I;MIN=0</v>
      </c>
      <c r="AI46" s="1" t="str">
        <f t="shared" si="350"/>
        <v>¤¤TVV__BU3__Produit10__TVV__Ville4__Vendeur10;B;C=I;MIN=0</v>
      </c>
      <c r="AJ46" s="9">
        <f t="shared" si="360"/>
        <v>0</v>
      </c>
      <c r="AK46" s="1" t="str">
        <f t="shared" si="351"/>
        <v>¤¤TVV__BU4__Produit1__TVV__Ville4__Vendeur10;B;C=I;MIN=0</v>
      </c>
      <c r="AL46" s="1" t="str">
        <f t="shared" si="351"/>
        <v>¤¤TVV__BU4__Produit2__TVV__Ville4__Vendeur10;B;C=I;MIN=0</v>
      </c>
      <c r="AM46" s="1" t="str">
        <f t="shared" si="351"/>
        <v>¤¤TVV__BU4__Produit3__TVV__Ville4__Vendeur10;B;C=I;MIN=0</v>
      </c>
      <c r="AN46" s="1" t="str">
        <f t="shared" si="351"/>
        <v>¤¤TVV__BU4__Produit4__TVV__Ville4__Vendeur10;B;C=I;MIN=0</v>
      </c>
      <c r="AO46" s="1" t="str">
        <f t="shared" si="351"/>
        <v>¤¤TVV__BU4__Produit5__TVV__Ville4__Vendeur10;B;C=I;MIN=0</v>
      </c>
      <c r="AP46" s="1" t="str">
        <f t="shared" si="351"/>
        <v>¤¤TVV__BU4__Produit6__TVV__Ville4__Vendeur10;B;C=I;MIN=0</v>
      </c>
      <c r="AQ46" s="1" t="str">
        <f t="shared" si="351"/>
        <v>¤¤TVV__BU4__Produit7__TVV__Ville4__Vendeur10;B;C=I;MIN=0</v>
      </c>
      <c r="AR46" s="1" t="str">
        <f t="shared" si="351"/>
        <v>¤¤TVV__BU4__Produit8__TVV__Ville4__Vendeur10;B;C=I;MIN=0</v>
      </c>
      <c r="AS46" s="1" t="str">
        <f t="shared" si="351"/>
        <v>¤¤TVV__BU4__Produit9__TVV__Ville4__Vendeur10;B;C=I;MIN=0</v>
      </c>
      <c r="AT46" s="1" t="str">
        <f t="shared" si="351"/>
        <v>¤¤TVV__BU4__Produit10__TVV__Ville4__Vendeur10;B;C=I;MIN=0</v>
      </c>
      <c r="AU46" s="9">
        <f t="shared" si="361"/>
        <v>0</v>
      </c>
      <c r="AV46" s="1" t="str">
        <f t="shared" si="352"/>
        <v>¤¤TVV__BU5__Produit1__TVV__Ville4__Vendeur10;B;C=I;MIN=0</v>
      </c>
      <c r="AW46" s="1" t="str">
        <f t="shared" si="352"/>
        <v>¤¤TVV__BU5__Produit2__TVV__Ville4__Vendeur10;B;C=I;MIN=0</v>
      </c>
      <c r="AX46" s="1" t="str">
        <f t="shared" si="352"/>
        <v>¤¤TVV__BU5__Produit3__TVV__Ville4__Vendeur10;B;C=I;MIN=0</v>
      </c>
      <c r="AY46" s="1" t="str">
        <f t="shared" si="352"/>
        <v>¤¤TVV__BU5__Produit4__TVV__Ville4__Vendeur10;B;C=I;MIN=0</v>
      </c>
      <c r="AZ46" s="1" t="str">
        <f t="shared" si="352"/>
        <v>¤¤TVV__BU5__Produit5__TVV__Ville4__Vendeur10;B;C=I;MIN=0</v>
      </c>
      <c r="BA46" s="1" t="str">
        <f t="shared" si="352"/>
        <v>¤¤TVV__BU5__Produit6__TVV__Ville4__Vendeur10;B;C=I;MIN=0</v>
      </c>
      <c r="BB46" s="1" t="str">
        <f t="shared" si="352"/>
        <v>¤¤TVV__BU5__Produit7__TVV__Ville4__Vendeur10;B;C=I;MIN=0</v>
      </c>
      <c r="BC46" s="1" t="str">
        <f t="shared" si="352"/>
        <v>¤¤TVV__BU5__Produit8__TVV__Ville4__Vendeur10;B;C=I;MIN=0</v>
      </c>
      <c r="BD46" s="1" t="str">
        <f t="shared" si="352"/>
        <v>¤¤TVV__BU5__Produit9__TVV__Ville4__Vendeur10;B;C=I;MIN=0</v>
      </c>
      <c r="BE46" s="1" t="str">
        <f t="shared" si="352"/>
        <v>¤¤TVV__BU5__Produit10__TVV__Ville4__Vendeur10;B;C=I;MIN=0</v>
      </c>
      <c r="BF46" s="9">
        <f t="shared" si="362"/>
        <v>0</v>
      </c>
      <c r="BG46" s="1" t="str">
        <f t="shared" si="353"/>
        <v>¤¤TVV__BU6__Produit1__TVV__Ville4__Vendeur10;B;C=I;MIN=0</v>
      </c>
      <c r="BH46" s="1" t="str">
        <f t="shared" si="353"/>
        <v>¤¤TVV__BU6__Produit2__TVV__Ville4__Vendeur10;B;C=I;MIN=0</v>
      </c>
      <c r="BI46" s="1" t="str">
        <f t="shared" si="353"/>
        <v>¤¤TVV__BU6__Produit3__TVV__Ville4__Vendeur10;B;C=I;MIN=0</v>
      </c>
      <c r="BJ46" s="1" t="str">
        <f t="shared" si="353"/>
        <v>¤¤TVV__BU6__Produit4__TVV__Ville4__Vendeur10;B;C=I;MIN=0</v>
      </c>
      <c r="BK46" s="1" t="str">
        <f t="shared" si="353"/>
        <v>¤¤TVV__BU6__Produit5__TVV__Ville4__Vendeur10;B;C=I;MIN=0</v>
      </c>
      <c r="BL46" s="1" t="str">
        <f t="shared" si="353"/>
        <v>¤¤TVV__BU6__Produit6__TVV__Ville4__Vendeur10;B;C=I;MIN=0</v>
      </c>
      <c r="BM46" s="1" t="str">
        <f t="shared" si="353"/>
        <v>¤¤TVV__BU6__Produit7__TVV__Ville4__Vendeur10;B;C=I;MIN=0</v>
      </c>
      <c r="BN46" s="1" t="str">
        <f t="shared" si="353"/>
        <v>¤¤TVV__BU6__Produit8__TVV__Ville4__Vendeur10;B;C=I;MIN=0</v>
      </c>
      <c r="BO46" s="1" t="str">
        <f t="shared" si="353"/>
        <v>¤¤TVV__BU6__Produit9__TVV__Ville4__Vendeur10;B;C=I;MIN=0</v>
      </c>
      <c r="BP46" s="1" t="str">
        <f t="shared" si="353"/>
        <v>¤¤TVV__BU6__Produit10__TVV__Ville4__Vendeur10;B;C=I;MIN=0</v>
      </c>
      <c r="BQ46" s="9">
        <f t="shared" si="363"/>
        <v>0</v>
      </c>
      <c r="BR46" s="1" t="str">
        <f t="shared" si="354"/>
        <v>¤¤TVV__BU7__Produit1__TVV__Ville4__Vendeur10;B;C=I;MIN=0</v>
      </c>
      <c r="BS46" s="1" t="str">
        <f t="shared" si="354"/>
        <v>¤¤TVV__BU7__Produit2__TVV__Ville4__Vendeur10;B;C=I;MIN=0</v>
      </c>
      <c r="BT46" s="1" t="str">
        <f t="shared" si="354"/>
        <v>¤¤TVV__BU7__Produit3__TVV__Ville4__Vendeur10;B;C=I;MIN=0</v>
      </c>
      <c r="BU46" s="1" t="str">
        <f t="shared" si="354"/>
        <v>¤¤TVV__BU7__Produit4__TVV__Ville4__Vendeur10;B;C=I;MIN=0</v>
      </c>
      <c r="BV46" s="1" t="str">
        <f t="shared" si="354"/>
        <v>¤¤TVV__BU7__Produit5__TVV__Ville4__Vendeur10;B;C=I;MIN=0</v>
      </c>
      <c r="BW46" s="1" t="str">
        <f t="shared" si="354"/>
        <v>¤¤TVV__BU7__Produit6__TVV__Ville4__Vendeur10;B;C=I;MIN=0</v>
      </c>
      <c r="BX46" s="1" t="str">
        <f t="shared" si="354"/>
        <v>¤¤TVV__BU7__Produit7__TVV__Ville4__Vendeur10;B;C=I;MIN=0</v>
      </c>
      <c r="BY46" s="1" t="str">
        <f t="shared" si="354"/>
        <v>¤¤TVV__BU7__Produit8__TVV__Ville4__Vendeur10;B;C=I;MIN=0</v>
      </c>
      <c r="BZ46" s="1" t="str">
        <f t="shared" si="354"/>
        <v>¤¤TVV__BU7__Produit9__TVV__Ville4__Vendeur10;B;C=I;MIN=0</v>
      </c>
      <c r="CA46" s="1" t="str">
        <f t="shared" si="354"/>
        <v>¤¤TVV__BU7__Produit10__TVV__Ville4__Vendeur10;B;C=I;MIN=0</v>
      </c>
      <c r="CB46" s="9">
        <f t="shared" si="364"/>
        <v>0</v>
      </c>
      <c r="CC46" s="1" t="str">
        <f t="shared" si="355"/>
        <v>¤¤TVV__BU8__Produit1__TVV__Ville4__Vendeur10;B;C=I;MIN=0</v>
      </c>
      <c r="CD46" s="1" t="str">
        <f t="shared" si="355"/>
        <v>¤¤TVV__BU8__Produit2__TVV__Ville4__Vendeur10;B;C=I;MIN=0</v>
      </c>
      <c r="CE46" s="1" t="str">
        <f t="shared" si="355"/>
        <v>¤¤TVV__BU8__Produit3__TVV__Ville4__Vendeur10;B;C=I;MIN=0</v>
      </c>
      <c r="CF46" s="1" t="str">
        <f t="shared" si="355"/>
        <v>¤¤TVV__BU8__Produit4__TVV__Ville4__Vendeur10;B;C=I;MIN=0</v>
      </c>
      <c r="CG46" s="1" t="str">
        <f t="shared" si="355"/>
        <v>¤¤TVV__BU8__Produit5__TVV__Ville4__Vendeur10;B;C=I;MIN=0</v>
      </c>
      <c r="CH46" s="1" t="str">
        <f t="shared" si="355"/>
        <v>¤¤TVV__BU8__Produit6__TVV__Ville4__Vendeur10;B;C=I;MIN=0</v>
      </c>
      <c r="CI46" s="1" t="str">
        <f t="shared" si="355"/>
        <v>¤¤TVV__BU8__Produit7__TVV__Ville4__Vendeur10;B;C=I;MIN=0</v>
      </c>
      <c r="CJ46" s="1" t="str">
        <f t="shared" si="355"/>
        <v>¤¤TVV__BU8__Produit8__TVV__Ville4__Vendeur10;B;C=I;MIN=0</v>
      </c>
      <c r="CK46" s="1" t="str">
        <f t="shared" si="355"/>
        <v>¤¤TVV__BU8__Produit9__TVV__Ville4__Vendeur10;B;C=I;MIN=0</v>
      </c>
      <c r="CL46" s="1" t="str">
        <f t="shared" si="355"/>
        <v>¤¤TVV__BU8__Produit10__TVV__Ville4__Vendeur10;B;C=I;MIN=0</v>
      </c>
      <c r="CM46" s="9">
        <f t="shared" si="365"/>
        <v>0</v>
      </c>
      <c r="CN46" s="1" t="str">
        <f t="shared" si="356"/>
        <v>¤¤TVV__BU9__Produit1__TVV__Ville4__Vendeur10;B;C=I;MIN=0</v>
      </c>
      <c r="CO46" s="1" t="str">
        <f t="shared" si="356"/>
        <v>¤¤TVV__BU9__Produit2__TVV__Ville4__Vendeur10;B;C=I;MIN=0</v>
      </c>
      <c r="CP46" s="1" t="str">
        <f t="shared" si="356"/>
        <v>¤¤TVV__BU9__Produit3__TVV__Ville4__Vendeur10;B;C=I;MIN=0</v>
      </c>
      <c r="CQ46" s="1" t="str">
        <f t="shared" si="356"/>
        <v>¤¤TVV__BU9__Produit4__TVV__Ville4__Vendeur10;B;C=I;MIN=0</v>
      </c>
      <c r="CR46" s="1" t="str">
        <f t="shared" si="356"/>
        <v>¤¤TVV__BU9__Produit5__TVV__Ville4__Vendeur10;B;C=I;MIN=0</v>
      </c>
      <c r="CS46" s="1" t="str">
        <f t="shared" si="356"/>
        <v>¤¤TVV__BU9__Produit6__TVV__Ville4__Vendeur10;B;C=I;MIN=0</v>
      </c>
      <c r="CT46" s="1" t="str">
        <f t="shared" si="356"/>
        <v>¤¤TVV__BU9__Produit7__TVV__Ville4__Vendeur10;B;C=I;MIN=0</v>
      </c>
      <c r="CU46" s="1" t="str">
        <f t="shared" si="356"/>
        <v>¤¤TVV__BU9__Produit8__TVV__Ville4__Vendeur10;B;C=I;MIN=0</v>
      </c>
      <c r="CV46" s="1" t="str">
        <f t="shared" si="356"/>
        <v>¤¤TVV__BU9__Produit9__TVV__Ville4__Vendeur10;B;C=I;MIN=0</v>
      </c>
      <c r="CW46" s="1" t="str">
        <f t="shared" si="356"/>
        <v>¤¤TVV__BU9__Produit10__TVV__Ville4__Vendeur10;B;C=I;MIN=0</v>
      </c>
      <c r="CX46" s="9">
        <f t="shared" si="366"/>
        <v>0</v>
      </c>
      <c r="CY46" s="1" t="str">
        <f t="shared" si="357"/>
        <v>¤¤TVV__BU10__Produit1__TVV__Ville4__Vendeur10;B;C=I;MIN=0</v>
      </c>
      <c r="CZ46" s="1" t="str">
        <f t="shared" si="357"/>
        <v>¤¤TVV__BU10__Produit2__TVV__Ville4__Vendeur10;B;C=I;MIN=0</v>
      </c>
      <c r="DA46" s="1" t="str">
        <f t="shared" si="357"/>
        <v>¤¤TVV__BU10__Produit3__TVV__Ville4__Vendeur10;B;C=I;MIN=0</v>
      </c>
      <c r="DB46" s="1" t="str">
        <f t="shared" si="357"/>
        <v>¤¤TVV__BU10__Produit4__TVV__Ville4__Vendeur10;B;C=I;MIN=0</v>
      </c>
      <c r="DC46" s="1" t="str">
        <f t="shared" si="357"/>
        <v>¤¤TVV__BU10__Produit5__TVV__Ville4__Vendeur10;B;C=I;MIN=0</v>
      </c>
      <c r="DD46" s="1" t="str">
        <f t="shared" si="357"/>
        <v>¤¤TVV__BU10__Produit6__TVV__Ville4__Vendeur10;B;C=I;MIN=0</v>
      </c>
      <c r="DE46" s="1" t="str">
        <f t="shared" si="357"/>
        <v>¤¤TVV__BU10__Produit7__TVV__Ville4__Vendeur10;B;C=I;MIN=0</v>
      </c>
      <c r="DF46" s="1" t="str">
        <f t="shared" si="357"/>
        <v>¤¤TVV__BU10__Produit8__TVV__Ville4__Vendeur10;B;C=I;MIN=0</v>
      </c>
      <c r="DG46" s="1" t="str">
        <f t="shared" si="357"/>
        <v>¤¤TVV__BU10__Produit9__TVV__Ville4__Vendeur10;B;C=I;MIN=0</v>
      </c>
      <c r="DH46" s="1" t="str">
        <f t="shared" si="357"/>
        <v>¤¤TVV__BU10__Produit10__TVV__Ville4__Vendeur10;B;C=I;MIN=0</v>
      </c>
      <c r="DI46" s="9">
        <f t="shared" si="367"/>
        <v>0</v>
      </c>
      <c r="DK46" t="e">
        <f t="shared" ca="1" si="31"/>
        <v>#NAME?</v>
      </c>
      <c r="DL46" t="b">
        <f>NOT(OR(IF(IFERROR(INDEX(B$4:B46,1,MATCH(DO46,DO$4:DO46,0))&lt;&gt;"",TRUE),OR(D166=1,C45&lt;&gt;""),FALSE),IF(DM46=1,FALSE,OR(B46&lt;&gt;"",C46&lt;&gt;"")),AND(DN46=1,IFERROR(INDEX(B$4:B46,1,MATCH(DO46-1,DO$4:DO46,0))&lt;&gt;"",DO46=1))))</f>
        <v>0</v>
      </c>
      <c r="DM46" s="8">
        <v>0</v>
      </c>
      <c r="DN46">
        <v>0</v>
      </c>
      <c r="DO46">
        <f>SUM(DN$4:DN46)</f>
        <v>4</v>
      </c>
      <c r="DQ46" s="7" t="str">
        <f t="shared" si="32"/>
        <v>TVV__Ville4</v>
      </c>
      <c r="DR46" t="s">
        <v>65</v>
      </c>
      <c r="DS46" s="7" t="str">
        <f t="shared" si="33"/>
        <v>TVV__Ville4__Vendeur10</v>
      </c>
    </row>
    <row r="47" spans="2:123" x14ac:dyDescent="0.3">
      <c r="B47" s="9" t="str">
        <f>"Total "&amp;B37</f>
        <v>Total ¤¤TVV__Ville4__Ville;B;TFMT</v>
      </c>
      <c r="C47" s="9"/>
      <c r="D47" s="9">
        <f>SUM(D37:D46)</f>
        <v>0</v>
      </c>
      <c r="E47" s="9">
        <f t="shared" ref="E47" si="368">SUM(E37:E46)</f>
        <v>0</v>
      </c>
      <c r="F47" s="9">
        <f t="shared" ref="F47" si="369">SUM(F37:F46)</f>
        <v>0</v>
      </c>
      <c r="G47" s="9">
        <f t="shared" ref="G47" si="370">SUM(G37:G46)</f>
        <v>0</v>
      </c>
      <c r="H47" s="9">
        <f t="shared" ref="H47" si="371">SUM(H37:H46)</f>
        <v>0</v>
      </c>
      <c r="I47" s="9">
        <f t="shared" ref="I47" si="372">SUM(I37:I46)</f>
        <v>0</v>
      </c>
      <c r="J47" s="9">
        <f t="shared" ref="J47" si="373">SUM(J37:J46)</f>
        <v>0</v>
      </c>
      <c r="K47" s="9">
        <f t="shared" ref="K47" si="374">SUM(K37:K46)</f>
        <v>0</v>
      </c>
      <c r="L47" s="9">
        <f t="shared" ref="L47" si="375">SUM(L37:L46)</f>
        <v>0</v>
      </c>
      <c r="M47" s="9">
        <f t="shared" ref="M47" si="376">SUM(M37:M46)</f>
        <v>0</v>
      </c>
      <c r="N47" s="9">
        <f t="shared" ref="N47" si="377">SUM(N37:N46)</f>
        <v>0</v>
      </c>
      <c r="O47" s="9">
        <f t="shared" ref="O47" si="378">SUM(O37:O46)</f>
        <v>0</v>
      </c>
      <c r="P47" s="9">
        <f t="shared" ref="P47" si="379">SUM(P37:P46)</f>
        <v>0</v>
      </c>
      <c r="Q47" s="9">
        <f t="shared" ref="Q47" si="380">SUM(Q37:Q46)</f>
        <v>0</v>
      </c>
      <c r="R47" s="9">
        <f t="shared" ref="R47" si="381">SUM(R37:R46)</f>
        <v>0</v>
      </c>
      <c r="S47" s="9">
        <f t="shared" ref="S47" si="382">SUM(S37:S46)</f>
        <v>0</v>
      </c>
      <c r="T47" s="9">
        <f t="shared" ref="T47" si="383">SUM(T37:T46)</f>
        <v>0</v>
      </c>
      <c r="U47" s="9">
        <f t="shared" ref="U47" si="384">SUM(U37:U46)</f>
        <v>0</v>
      </c>
      <c r="V47" s="9">
        <f t="shared" ref="V47" si="385">SUM(V37:V46)</f>
        <v>0</v>
      </c>
      <c r="W47" s="9">
        <f t="shared" ref="W47" si="386">SUM(W37:W46)</f>
        <v>0</v>
      </c>
      <c r="X47" s="9">
        <f t="shared" ref="X47" si="387">SUM(X37:X46)</f>
        <v>0</v>
      </c>
      <c r="Y47" s="9">
        <f t="shared" ref="Y47" si="388">SUM(Y37:Y46)</f>
        <v>0</v>
      </c>
      <c r="Z47" s="9">
        <f t="shared" ref="Z47" si="389">SUM(Z37:Z46)</f>
        <v>0</v>
      </c>
      <c r="AA47" s="9">
        <f t="shared" ref="AA47" si="390">SUM(AA37:AA46)</f>
        <v>0</v>
      </c>
      <c r="AB47" s="9">
        <f t="shared" ref="AB47" si="391">SUM(AB37:AB46)</f>
        <v>0</v>
      </c>
      <c r="AC47" s="9">
        <f t="shared" ref="AC47" si="392">SUM(AC37:AC46)</f>
        <v>0</v>
      </c>
      <c r="AD47" s="9">
        <f t="shared" ref="AD47" si="393">SUM(AD37:AD46)</f>
        <v>0</v>
      </c>
      <c r="AE47" s="9">
        <f t="shared" ref="AE47" si="394">SUM(AE37:AE46)</f>
        <v>0</v>
      </c>
      <c r="AF47" s="9">
        <f t="shared" ref="AF47" si="395">SUM(AF37:AF46)</f>
        <v>0</v>
      </c>
      <c r="AG47" s="9">
        <f t="shared" ref="AG47" si="396">SUM(AG37:AG46)</f>
        <v>0</v>
      </c>
      <c r="AH47" s="9">
        <f t="shared" ref="AH47" si="397">SUM(AH37:AH46)</f>
        <v>0</v>
      </c>
      <c r="AI47" s="9">
        <f t="shared" ref="AI47" si="398">SUM(AI37:AI46)</f>
        <v>0</v>
      </c>
      <c r="AJ47" s="9">
        <f t="shared" ref="AJ47" si="399">SUM(AJ37:AJ46)</f>
        <v>0</v>
      </c>
      <c r="AK47" s="9">
        <f t="shared" ref="AK47" si="400">SUM(AK37:AK46)</f>
        <v>0</v>
      </c>
      <c r="AL47" s="9">
        <f t="shared" ref="AL47" si="401">SUM(AL37:AL46)</f>
        <v>0</v>
      </c>
      <c r="AM47" s="9">
        <f t="shared" ref="AM47" si="402">SUM(AM37:AM46)</f>
        <v>0</v>
      </c>
      <c r="AN47" s="9">
        <f t="shared" ref="AN47" si="403">SUM(AN37:AN46)</f>
        <v>0</v>
      </c>
      <c r="AO47" s="9">
        <f t="shared" ref="AO47" si="404">SUM(AO37:AO46)</f>
        <v>0</v>
      </c>
      <c r="AP47" s="9">
        <f t="shared" ref="AP47" si="405">SUM(AP37:AP46)</f>
        <v>0</v>
      </c>
      <c r="AQ47" s="9">
        <f t="shared" ref="AQ47" si="406">SUM(AQ37:AQ46)</f>
        <v>0</v>
      </c>
      <c r="AR47" s="9">
        <f t="shared" ref="AR47" si="407">SUM(AR37:AR46)</f>
        <v>0</v>
      </c>
      <c r="AS47" s="9">
        <f t="shared" ref="AS47" si="408">SUM(AS37:AS46)</f>
        <v>0</v>
      </c>
      <c r="AT47" s="9">
        <f t="shared" ref="AT47" si="409">SUM(AT37:AT46)</f>
        <v>0</v>
      </c>
      <c r="AU47" s="9">
        <f t="shared" ref="AU47" si="410">SUM(AU37:AU46)</f>
        <v>0</v>
      </c>
      <c r="AV47" s="9">
        <f t="shared" ref="AV47" si="411">SUM(AV37:AV46)</f>
        <v>0</v>
      </c>
      <c r="AW47" s="9">
        <f t="shared" ref="AW47" si="412">SUM(AW37:AW46)</f>
        <v>0</v>
      </c>
      <c r="AX47" s="9">
        <f t="shared" ref="AX47" si="413">SUM(AX37:AX46)</f>
        <v>0</v>
      </c>
      <c r="AY47" s="9">
        <f t="shared" ref="AY47" si="414">SUM(AY37:AY46)</f>
        <v>0</v>
      </c>
      <c r="AZ47" s="9">
        <f t="shared" ref="AZ47" si="415">SUM(AZ37:AZ46)</f>
        <v>0</v>
      </c>
      <c r="BA47" s="9">
        <f t="shared" ref="BA47" si="416">SUM(BA37:BA46)</f>
        <v>0</v>
      </c>
      <c r="BB47" s="9">
        <f t="shared" ref="BB47" si="417">SUM(BB37:BB46)</f>
        <v>0</v>
      </c>
      <c r="BC47" s="9">
        <f t="shared" ref="BC47" si="418">SUM(BC37:BC46)</f>
        <v>0</v>
      </c>
      <c r="BD47" s="9">
        <f t="shared" ref="BD47" si="419">SUM(BD37:BD46)</f>
        <v>0</v>
      </c>
      <c r="BE47" s="9">
        <f t="shared" ref="BE47" si="420">SUM(BE37:BE46)</f>
        <v>0</v>
      </c>
      <c r="BF47" s="9">
        <f t="shared" ref="BF47" si="421">SUM(BF37:BF46)</f>
        <v>0</v>
      </c>
      <c r="BG47" s="9">
        <f>SUM(BG37:BG46)</f>
        <v>0</v>
      </c>
      <c r="BH47" s="9">
        <f t="shared" ref="BH47" si="422">SUM(BH37:BH46)</f>
        <v>0</v>
      </c>
      <c r="BI47" s="9">
        <f t="shared" ref="BI47" si="423">SUM(BI37:BI46)</f>
        <v>0</v>
      </c>
      <c r="BJ47" s="9">
        <f t="shared" ref="BJ47" si="424">SUM(BJ37:BJ46)</f>
        <v>0</v>
      </c>
      <c r="BK47" s="9">
        <f t="shared" ref="BK47" si="425">SUM(BK37:BK46)</f>
        <v>0</v>
      </c>
      <c r="BL47" s="9">
        <f t="shared" ref="BL47" si="426">SUM(BL37:BL46)</f>
        <v>0</v>
      </c>
      <c r="BM47" s="9">
        <f t="shared" ref="BM47" si="427">SUM(BM37:BM46)</f>
        <v>0</v>
      </c>
      <c r="BN47" s="9">
        <f t="shared" ref="BN47" si="428">SUM(BN37:BN46)</f>
        <v>0</v>
      </c>
      <c r="BO47" s="9">
        <f t="shared" ref="BO47" si="429">SUM(BO37:BO46)</f>
        <v>0</v>
      </c>
      <c r="BP47" s="9">
        <f t="shared" ref="BP47" si="430">SUM(BP37:BP46)</f>
        <v>0</v>
      </c>
      <c r="BQ47" s="9">
        <f t="shared" ref="BQ47" si="431">SUM(BQ37:BQ46)</f>
        <v>0</v>
      </c>
      <c r="BR47" s="9">
        <f t="shared" ref="BR47" si="432">SUM(BR37:BR46)</f>
        <v>0</v>
      </c>
      <c r="BS47" s="9">
        <f t="shared" ref="BS47" si="433">SUM(BS37:BS46)</f>
        <v>0</v>
      </c>
      <c r="BT47" s="9">
        <f t="shared" ref="BT47" si="434">SUM(BT37:BT46)</f>
        <v>0</v>
      </c>
      <c r="BU47" s="9">
        <f t="shared" ref="BU47" si="435">SUM(BU37:BU46)</f>
        <v>0</v>
      </c>
      <c r="BV47" s="9">
        <f t="shared" ref="BV47" si="436">SUM(BV37:BV46)</f>
        <v>0</v>
      </c>
      <c r="BW47" s="9">
        <f t="shared" ref="BW47" si="437">SUM(BW37:BW46)</f>
        <v>0</v>
      </c>
      <c r="BX47" s="9">
        <f t="shared" ref="BX47" si="438">SUM(BX37:BX46)</f>
        <v>0</v>
      </c>
      <c r="BY47" s="9">
        <f t="shared" ref="BY47" si="439">SUM(BY37:BY46)</f>
        <v>0</v>
      </c>
      <c r="BZ47" s="9">
        <f t="shared" ref="BZ47" si="440">SUM(BZ37:BZ46)</f>
        <v>0</v>
      </c>
      <c r="CA47" s="9">
        <f t="shared" ref="CA47" si="441">SUM(CA37:CA46)</f>
        <v>0</v>
      </c>
      <c r="CB47" s="9">
        <f t="shared" ref="CB47" si="442">SUM(CB37:CB46)</f>
        <v>0</v>
      </c>
      <c r="CC47" s="9">
        <f t="shared" ref="CC47" si="443">SUM(CC37:CC46)</f>
        <v>0</v>
      </c>
      <c r="CD47" s="9">
        <f t="shared" ref="CD47" si="444">SUM(CD37:CD46)</f>
        <v>0</v>
      </c>
      <c r="CE47" s="9">
        <f t="shared" ref="CE47" si="445">SUM(CE37:CE46)</f>
        <v>0</v>
      </c>
      <c r="CF47" s="9">
        <f t="shared" ref="CF47" si="446">SUM(CF37:CF46)</f>
        <v>0</v>
      </c>
      <c r="CG47" s="9">
        <f t="shared" ref="CG47" si="447">SUM(CG37:CG46)</f>
        <v>0</v>
      </c>
      <c r="CH47" s="9">
        <f t="shared" ref="CH47" si="448">SUM(CH37:CH46)</f>
        <v>0</v>
      </c>
      <c r="CI47" s="9">
        <f t="shared" ref="CI47" si="449">SUM(CI37:CI46)</f>
        <v>0</v>
      </c>
      <c r="CJ47" s="9">
        <f t="shared" ref="CJ47" si="450">SUM(CJ37:CJ46)</f>
        <v>0</v>
      </c>
      <c r="CK47" s="9">
        <f t="shared" ref="CK47" si="451">SUM(CK37:CK46)</f>
        <v>0</v>
      </c>
      <c r="CL47" s="9">
        <f t="shared" ref="CL47" si="452">SUM(CL37:CL46)</f>
        <v>0</v>
      </c>
      <c r="CM47" s="9">
        <f t="shared" ref="CM47" si="453">SUM(CM37:CM46)</f>
        <v>0</v>
      </c>
      <c r="CN47" s="9">
        <f t="shared" ref="CN47" si="454">SUM(CN37:CN46)</f>
        <v>0</v>
      </c>
      <c r="CO47" s="9">
        <f t="shared" ref="CO47" si="455">SUM(CO37:CO46)</f>
        <v>0</v>
      </c>
      <c r="CP47" s="9">
        <f t="shared" ref="CP47" si="456">SUM(CP37:CP46)</f>
        <v>0</v>
      </c>
      <c r="CQ47" s="9">
        <f t="shared" ref="CQ47" si="457">SUM(CQ37:CQ46)</f>
        <v>0</v>
      </c>
      <c r="CR47" s="9">
        <f t="shared" ref="CR47" si="458">SUM(CR37:CR46)</f>
        <v>0</v>
      </c>
      <c r="CS47" s="9">
        <f t="shared" ref="CS47" si="459">SUM(CS37:CS46)</f>
        <v>0</v>
      </c>
      <c r="CT47" s="9">
        <f t="shared" ref="CT47" si="460">SUM(CT37:CT46)</f>
        <v>0</v>
      </c>
      <c r="CU47" s="9">
        <f t="shared" ref="CU47" si="461">SUM(CU37:CU46)</f>
        <v>0</v>
      </c>
      <c r="CV47" s="9">
        <f t="shared" ref="CV47" si="462">SUM(CV37:CV46)</f>
        <v>0</v>
      </c>
      <c r="CW47" s="9">
        <f t="shared" ref="CW47" si="463">SUM(CW37:CW46)</f>
        <v>0</v>
      </c>
      <c r="CX47" s="9">
        <f t="shared" ref="CX47" si="464">SUM(CX37:CX46)</f>
        <v>0</v>
      </c>
      <c r="CY47" s="9">
        <f t="shared" ref="CY47" si="465">SUM(CY37:CY46)</f>
        <v>0</v>
      </c>
      <c r="CZ47" s="9">
        <f t="shared" ref="CZ47" si="466">SUM(CZ37:CZ46)</f>
        <v>0</v>
      </c>
      <c r="DA47" s="9">
        <f t="shared" ref="DA47" si="467">SUM(DA37:DA46)</f>
        <v>0</v>
      </c>
      <c r="DB47" s="9">
        <f t="shared" ref="DB47" si="468">SUM(DB37:DB46)</f>
        <v>0</v>
      </c>
      <c r="DC47" s="9">
        <f t="shared" ref="DC47" si="469">SUM(DC37:DC46)</f>
        <v>0</v>
      </c>
      <c r="DD47" s="9">
        <f t="shared" ref="DD47" si="470">SUM(DD37:DD46)</f>
        <v>0</v>
      </c>
      <c r="DE47" s="9">
        <f t="shared" ref="DE47" si="471">SUM(DE37:DE46)</f>
        <v>0</v>
      </c>
      <c r="DF47" s="9">
        <f t="shared" ref="DF47" si="472">SUM(DF37:DF46)</f>
        <v>0</v>
      </c>
      <c r="DG47" s="9">
        <f t="shared" ref="DG47" si="473">SUM(DG37:DG46)</f>
        <v>0</v>
      </c>
      <c r="DH47" s="9">
        <f t="shared" ref="DH47" si="474">SUM(DH37:DH46)</f>
        <v>0</v>
      </c>
      <c r="DI47" s="9">
        <f t="shared" ref="DI47" si="475">SUM(DI37:DI46)</f>
        <v>0</v>
      </c>
      <c r="DK47" t="e">
        <f t="shared" ca="1" si="31"/>
        <v>#NAME?</v>
      </c>
      <c r="DL47" t="b">
        <f>NOT(OR(IF(IFERROR(INDEX(B$4:B47,1,MATCH(DO47,DO$4:DO47,0))&lt;&gt;"",TRUE),OR(D167=1,C46&lt;&gt;""),FALSE),IF(DM47=1,FALSE,OR(B47&lt;&gt;"",C47&lt;&gt;"")),AND(DN47=1,IFERROR(INDEX(B$4:B47,1,MATCH(DO47-1,DO$4:DO47,0))&lt;&gt;"",DO47=1))))</f>
        <v>0</v>
      </c>
      <c r="DM47" s="8">
        <v>1</v>
      </c>
      <c r="DN47">
        <v>0</v>
      </c>
      <c r="DO47">
        <f>SUM(DN$4:DN47)</f>
        <v>4</v>
      </c>
      <c r="DQ47" s="7" t="str">
        <f t="shared" si="32"/>
        <v>TVV__Ville4</v>
      </c>
      <c r="DS47" s="7" t="str">
        <f t="shared" si="33"/>
        <v>TVV__Ville4__</v>
      </c>
    </row>
    <row r="48" spans="2:123" x14ac:dyDescent="0.3">
      <c r="B48" s="16" t="str">
        <f>"¤¤"&amp;DQ48&amp;B$139</f>
        <v>¤¤TVV__Ville5__Ville;B;TFMT</v>
      </c>
      <c r="C48" s="1" t="str">
        <f t="shared" ref="C48:C57" si="476">"¤¤"&amp;DS48&amp;C$139</f>
        <v>¤¤TVV__Ville5__Vendeur1__Vendeur;B;TFMT</v>
      </c>
      <c r="D48" s="1" t="str">
        <f t="shared" ref="D48:M57" si="477">"¤¤"&amp;D$131&amp;"__"&amp;$DS48&amp;D$139</f>
        <v>¤¤TVV__BU1__Produit1__TVV__Ville5__Vendeur1;B;C=I;MIN=0</v>
      </c>
      <c r="E48" s="1" t="str">
        <f t="shared" si="477"/>
        <v>¤¤TVV__BU1__Produit2__TVV__Ville5__Vendeur1;B;C=I;MIN=0</v>
      </c>
      <c r="F48" s="1" t="str">
        <f t="shared" si="477"/>
        <v>¤¤TVV__BU1__Produit3__TVV__Ville5__Vendeur1;B;C=I;MIN=0</v>
      </c>
      <c r="G48" s="1" t="str">
        <f t="shared" si="477"/>
        <v>¤¤TVV__BU1__Produit4__TVV__Ville5__Vendeur1;B;C=I;MIN=0</v>
      </c>
      <c r="H48" s="1" t="str">
        <f t="shared" si="477"/>
        <v>¤¤TVV__BU1__Produit5__TVV__Ville5__Vendeur1;B;C=I;MIN=0</v>
      </c>
      <c r="I48" s="1" t="str">
        <f t="shared" si="477"/>
        <v>¤¤TVV__BU1__Produit6__TVV__Ville5__Vendeur1;B;C=I;MIN=0</v>
      </c>
      <c r="J48" s="1" t="str">
        <f t="shared" si="477"/>
        <v>¤¤TVV__BU1__Produit7__TVV__Ville5__Vendeur1;B;C=I;MIN=0</v>
      </c>
      <c r="K48" s="1" t="str">
        <f t="shared" si="477"/>
        <v>¤¤TVV__BU1__Produit8__TVV__Ville5__Vendeur1;B;C=I;MIN=0</v>
      </c>
      <c r="L48" s="1" t="str">
        <f t="shared" si="477"/>
        <v>¤¤TVV__BU1__Produit9__TVV__Ville5__Vendeur1;B;C=I;MIN=0</v>
      </c>
      <c r="M48" s="1" t="str">
        <f t="shared" si="477"/>
        <v>¤¤TVV__BU1__Produit10__TVV__Ville5__Vendeur1;B;C=I;MIN=0</v>
      </c>
      <c r="N48" s="9">
        <f>SUM(D48:M48)</f>
        <v>0</v>
      </c>
      <c r="O48" s="1" t="str">
        <f t="shared" ref="O48:X57" si="478">"¤¤"&amp;O$131&amp;"__"&amp;$DS48&amp;O$139</f>
        <v>¤¤TVV__BU2__Produit1__TVV__Ville5__Vendeur1;B;C=I;MIN=0</v>
      </c>
      <c r="P48" s="1" t="str">
        <f t="shared" si="478"/>
        <v>¤¤TVV__BU2__Produit2__TVV__Ville5__Vendeur1;B;C=I;MIN=0</v>
      </c>
      <c r="Q48" s="1" t="str">
        <f t="shared" si="478"/>
        <v>¤¤TVV__BU2__Produit3__TVV__Ville5__Vendeur1;B;C=I;MIN=0</v>
      </c>
      <c r="R48" s="1" t="str">
        <f t="shared" si="478"/>
        <v>¤¤TVV__BU2__Produit4__TVV__Ville5__Vendeur1;B;C=I;MIN=0</v>
      </c>
      <c r="S48" s="1" t="str">
        <f t="shared" si="478"/>
        <v>¤¤TVV__BU2__Produit5__TVV__Ville5__Vendeur1;B;C=I;MIN=0</v>
      </c>
      <c r="T48" s="1" t="str">
        <f t="shared" si="478"/>
        <v>¤¤TVV__BU2__Produit6__TVV__Ville5__Vendeur1;B;C=I;MIN=0</v>
      </c>
      <c r="U48" s="1" t="str">
        <f t="shared" si="478"/>
        <v>¤¤TVV__BU2__Produit7__TVV__Ville5__Vendeur1;B;C=I;MIN=0</v>
      </c>
      <c r="V48" s="1" t="str">
        <f t="shared" si="478"/>
        <v>¤¤TVV__BU2__Produit8__TVV__Ville5__Vendeur1;B;C=I;MIN=0</v>
      </c>
      <c r="W48" s="1" t="str">
        <f t="shared" si="478"/>
        <v>¤¤TVV__BU2__Produit9__TVV__Ville5__Vendeur1;B;C=I;MIN=0</v>
      </c>
      <c r="X48" s="1" t="str">
        <f t="shared" si="478"/>
        <v>¤¤TVV__BU2__Produit10__TVV__Ville5__Vendeur1;B;C=I;MIN=0</v>
      </c>
      <c r="Y48" s="9">
        <f>SUM(O48:X48)</f>
        <v>0</v>
      </c>
      <c r="Z48" s="1" t="str">
        <f t="shared" ref="Z48:AI57" si="479">"¤¤"&amp;Z$131&amp;"__"&amp;$DS48&amp;Z$139</f>
        <v>¤¤TVV__BU3__Produit1__TVV__Ville5__Vendeur1;B;C=I;MIN=0</v>
      </c>
      <c r="AA48" s="1" t="str">
        <f t="shared" si="479"/>
        <v>¤¤TVV__BU3__Produit2__TVV__Ville5__Vendeur1;B;C=I;MIN=0</v>
      </c>
      <c r="AB48" s="1" t="str">
        <f t="shared" si="479"/>
        <v>¤¤TVV__BU3__Produit3__TVV__Ville5__Vendeur1;B;C=I;MIN=0</v>
      </c>
      <c r="AC48" s="1" t="str">
        <f t="shared" si="479"/>
        <v>¤¤TVV__BU3__Produit4__TVV__Ville5__Vendeur1;B;C=I;MIN=0</v>
      </c>
      <c r="AD48" s="1" t="str">
        <f t="shared" si="479"/>
        <v>¤¤TVV__BU3__Produit5__TVV__Ville5__Vendeur1;B;C=I;MIN=0</v>
      </c>
      <c r="AE48" s="1" t="str">
        <f t="shared" si="479"/>
        <v>¤¤TVV__BU3__Produit6__TVV__Ville5__Vendeur1;B;C=I;MIN=0</v>
      </c>
      <c r="AF48" s="1" t="str">
        <f t="shared" si="479"/>
        <v>¤¤TVV__BU3__Produit7__TVV__Ville5__Vendeur1;B;C=I;MIN=0</v>
      </c>
      <c r="AG48" s="1" t="str">
        <f t="shared" si="479"/>
        <v>¤¤TVV__BU3__Produit8__TVV__Ville5__Vendeur1;B;C=I;MIN=0</v>
      </c>
      <c r="AH48" s="1" t="str">
        <f t="shared" si="479"/>
        <v>¤¤TVV__BU3__Produit9__TVV__Ville5__Vendeur1;B;C=I;MIN=0</v>
      </c>
      <c r="AI48" s="1" t="str">
        <f t="shared" si="479"/>
        <v>¤¤TVV__BU3__Produit10__TVV__Ville5__Vendeur1;B;C=I;MIN=0</v>
      </c>
      <c r="AJ48" s="9">
        <f>SUM(Z48:AI48)</f>
        <v>0</v>
      </c>
      <c r="AK48" s="1" t="str">
        <f t="shared" ref="AK48:AT57" si="480">"¤¤"&amp;AK$131&amp;"__"&amp;$DS48&amp;AK$139</f>
        <v>¤¤TVV__BU4__Produit1__TVV__Ville5__Vendeur1;B;C=I;MIN=0</v>
      </c>
      <c r="AL48" s="1" t="str">
        <f t="shared" si="480"/>
        <v>¤¤TVV__BU4__Produit2__TVV__Ville5__Vendeur1;B;C=I;MIN=0</v>
      </c>
      <c r="AM48" s="1" t="str">
        <f t="shared" si="480"/>
        <v>¤¤TVV__BU4__Produit3__TVV__Ville5__Vendeur1;B;C=I;MIN=0</v>
      </c>
      <c r="AN48" s="1" t="str">
        <f t="shared" si="480"/>
        <v>¤¤TVV__BU4__Produit4__TVV__Ville5__Vendeur1;B;C=I;MIN=0</v>
      </c>
      <c r="AO48" s="1" t="str">
        <f t="shared" si="480"/>
        <v>¤¤TVV__BU4__Produit5__TVV__Ville5__Vendeur1;B;C=I;MIN=0</v>
      </c>
      <c r="AP48" s="1" t="str">
        <f t="shared" si="480"/>
        <v>¤¤TVV__BU4__Produit6__TVV__Ville5__Vendeur1;B;C=I;MIN=0</v>
      </c>
      <c r="AQ48" s="1" t="str">
        <f t="shared" si="480"/>
        <v>¤¤TVV__BU4__Produit7__TVV__Ville5__Vendeur1;B;C=I;MIN=0</v>
      </c>
      <c r="AR48" s="1" t="str">
        <f t="shared" si="480"/>
        <v>¤¤TVV__BU4__Produit8__TVV__Ville5__Vendeur1;B;C=I;MIN=0</v>
      </c>
      <c r="AS48" s="1" t="str">
        <f t="shared" si="480"/>
        <v>¤¤TVV__BU4__Produit9__TVV__Ville5__Vendeur1;B;C=I;MIN=0</v>
      </c>
      <c r="AT48" s="1" t="str">
        <f t="shared" si="480"/>
        <v>¤¤TVV__BU4__Produit10__TVV__Ville5__Vendeur1;B;C=I;MIN=0</v>
      </c>
      <c r="AU48" s="9">
        <f>SUM(AK48:AT48)</f>
        <v>0</v>
      </c>
      <c r="AV48" s="1" t="str">
        <f t="shared" ref="AV48:BE57" si="481">"¤¤"&amp;AV$131&amp;"__"&amp;$DS48&amp;AV$139</f>
        <v>¤¤TVV__BU5__Produit1__TVV__Ville5__Vendeur1;B;C=I;MIN=0</v>
      </c>
      <c r="AW48" s="1" t="str">
        <f t="shared" si="481"/>
        <v>¤¤TVV__BU5__Produit2__TVV__Ville5__Vendeur1;B;C=I;MIN=0</v>
      </c>
      <c r="AX48" s="1" t="str">
        <f t="shared" si="481"/>
        <v>¤¤TVV__BU5__Produit3__TVV__Ville5__Vendeur1;B;C=I;MIN=0</v>
      </c>
      <c r="AY48" s="1" t="str">
        <f t="shared" si="481"/>
        <v>¤¤TVV__BU5__Produit4__TVV__Ville5__Vendeur1;B;C=I;MIN=0</v>
      </c>
      <c r="AZ48" s="1" t="str">
        <f t="shared" si="481"/>
        <v>¤¤TVV__BU5__Produit5__TVV__Ville5__Vendeur1;B;C=I;MIN=0</v>
      </c>
      <c r="BA48" s="1" t="str">
        <f t="shared" si="481"/>
        <v>¤¤TVV__BU5__Produit6__TVV__Ville5__Vendeur1;B;C=I;MIN=0</v>
      </c>
      <c r="BB48" s="1" t="str">
        <f t="shared" si="481"/>
        <v>¤¤TVV__BU5__Produit7__TVV__Ville5__Vendeur1;B;C=I;MIN=0</v>
      </c>
      <c r="BC48" s="1" t="str">
        <f t="shared" si="481"/>
        <v>¤¤TVV__BU5__Produit8__TVV__Ville5__Vendeur1;B;C=I;MIN=0</v>
      </c>
      <c r="BD48" s="1" t="str">
        <f t="shared" si="481"/>
        <v>¤¤TVV__BU5__Produit9__TVV__Ville5__Vendeur1;B;C=I;MIN=0</v>
      </c>
      <c r="BE48" s="1" t="str">
        <f t="shared" si="481"/>
        <v>¤¤TVV__BU5__Produit10__TVV__Ville5__Vendeur1;B;C=I;MIN=0</v>
      </c>
      <c r="BF48" s="9">
        <f>SUM(AV48:BE48)</f>
        <v>0</v>
      </c>
      <c r="BG48" s="1" t="str">
        <f t="shared" ref="BG48:BP57" si="482">"¤¤"&amp;BG$131&amp;"__"&amp;$DS48&amp;BG$139</f>
        <v>¤¤TVV__BU6__Produit1__TVV__Ville5__Vendeur1;B;C=I;MIN=0</v>
      </c>
      <c r="BH48" s="1" t="str">
        <f t="shared" si="482"/>
        <v>¤¤TVV__BU6__Produit2__TVV__Ville5__Vendeur1;B;C=I;MIN=0</v>
      </c>
      <c r="BI48" s="1" t="str">
        <f t="shared" si="482"/>
        <v>¤¤TVV__BU6__Produit3__TVV__Ville5__Vendeur1;B;C=I;MIN=0</v>
      </c>
      <c r="BJ48" s="1" t="str">
        <f t="shared" si="482"/>
        <v>¤¤TVV__BU6__Produit4__TVV__Ville5__Vendeur1;B;C=I;MIN=0</v>
      </c>
      <c r="BK48" s="1" t="str">
        <f t="shared" si="482"/>
        <v>¤¤TVV__BU6__Produit5__TVV__Ville5__Vendeur1;B;C=I;MIN=0</v>
      </c>
      <c r="BL48" s="1" t="str">
        <f t="shared" si="482"/>
        <v>¤¤TVV__BU6__Produit6__TVV__Ville5__Vendeur1;B;C=I;MIN=0</v>
      </c>
      <c r="BM48" s="1" t="str">
        <f t="shared" si="482"/>
        <v>¤¤TVV__BU6__Produit7__TVV__Ville5__Vendeur1;B;C=I;MIN=0</v>
      </c>
      <c r="BN48" s="1" t="str">
        <f t="shared" si="482"/>
        <v>¤¤TVV__BU6__Produit8__TVV__Ville5__Vendeur1;B;C=I;MIN=0</v>
      </c>
      <c r="BO48" s="1" t="str">
        <f t="shared" si="482"/>
        <v>¤¤TVV__BU6__Produit9__TVV__Ville5__Vendeur1;B;C=I;MIN=0</v>
      </c>
      <c r="BP48" s="1" t="str">
        <f t="shared" si="482"/>
        <v>¤¤TVV__BU6__Produit10__TVV__Ville5__Vendeur1;B;C=I;MIN=0</v>
      </c>
      <c r="BQ48" s="9">
        <f>SUM(BG48:BP48)</f>
        <v>0</v>
      </c>
      <c r="BR48" s="1" t="str">
        <f t="shared" ref="BR48:CA57" si="483">"¤¤"&amp;BR$131&amp;"__"&amp;$DS48&amp;BR$139</f>
        <v>¤¤TVV__BU7__Produit1__TVV__Ville5__Vendeur1;B;C=I;MIN=0</v>
      </c>
      <c r="BS48" s="1" t="str">
        <f t="shared" si="483"/>
        <v>¤¤TVV__BU7__Produit2__TVV__Ville5__Vendeur1;B;C=I;MIN=0</v>
      </c>
      <c r="BT48" s="1" t="str">
        <f t="shared" si="483"/>
        <v>¤¤TVV__BU7__Produit3__TVV__Ville5__Vendeur1;B;C=I;MIN=0</v>
      </c>
      <c r="BU48" s="1" t="str">
        <f t="shared" si="483"/>
        <v>¤¤TVV__BU7__Produit4__TVV__Ville5__Vendeur1;B;C=I;MIN=0</v>
      </c>
      <c r="BV48" s="1" t="str">
        <f t="shared" si="483"/>
        <v>¤¤TVV__BU7__Produit5__TVV__Ville5__Vendeur1;B;C=I;MIN=0</v>
      </c>
      <c r="BW48" s="1" t="str">
        <f t="shared" si="483"/>
        <v>¤¤TVV__BU7__Produit6__TVV__Ville5__Vendeur1;B;C=I;MIN=0</v>
      </c>
      <c r="BX48" s="1" t="str">
        <f t="shared" si="483"/>
        <v>¤¤TVV__BU7__Produit7__TVV__Ville5__Vendeur1;B;C=I;MIN=0</v>
      </c>
      <c r="BY48" s="1" t="str">
        <f t="shared" si="483"/>
        <v>¤¤TVV__BU7__Produit8__TVV__Ville5__Vendeur1;B;C=I;MIN=0</v>
      </c>
      <c r="BZ48" s="1" t="str">
        <f t="shared" si="483"/>
        <v>¤¤TVV__BU7__Produit9__TVV__Ville5__Vendeur1;B;C=I;MIN=0</v>
      </c>
      <c r="CA48" s="1" t="str">
        <f t="shared" si="483"/>
        <v>¤¤TVV__BU7__Produit10__TVV__Ville5__Vendeur1;B;C=I;MIN=0</v>
      </c>
      <c r="CB48" s="9">
        <f>SUM(BR48:CA48)</f>
        <v>0</v>
      </c>
      <c r="CC48" s="1" t="str">
        <f t="shared" ref="CC48:CL57" si="484">"¤¤"&amp;CC$131&amp;"__"&amp;$DS48&amp;CC$139</f>
        <v>¤¤TVV__BU8__Produit1__TVV__Ville5__Vendeur1;B;C=I;MIN=0</v>
      </c>
      <c r="CD48" s="1" t="str">
        <f t="shared" si="484"/>
        <v>¤¤TVV__BU8__Produit2__TVV__Ville5__Vendeur1;B;C=I;MIN=0</v>
      </c>
      <c r="CE48" s="1" t="str">
        <f t="shared" si="484"/>
        <v>¤¤TVV__BU8__Produit3__TVV__Ville5__Vendeur1;B;C=I;MIN=0</v>
      </c>
      <c r="CF48" s="1" t="str">
        <f t="shared" si="484"/>
        <v>¤¤TVV__BU8__Produit4__TVV__Ville5__Vendeur1;B;C=I;MIN=0</v>
      </c>
      <c r="CG48" s="1" t="str">
        <f t="shared" si="484"/>
        <v>¤¤TVV__BU8__Produit5__TVV__Ville5__Vendeur1;B;C=I;MIN=0</v>
      </c>
      <c r="CH48" s="1" t="str">
        <f t="shared" si="484"/>
        <v>¤¤TVV__BU8__Produit6__TVV__Ville5__Vendeur1;B;C=I;MIN=0</v>
      </c>
      <c r="CI48" s="1" t="str">
        <f t="shared" si="484"/>
        <v>¤¤TVV__BU8__Produit7__TVV__Ville5__Vendeur1;B;C=I;MIN=0</v>
      </c>
      <c r="CJ48" s="1" t="str">
        <f t="shared" si="484"/>
        <v>¤¤TVV__BU8__Produit8__TVV__Ville5__Vendeur1;B;C=I;MIN=0</v>
      </c>
      <c r="CK48" s="1" t="str">
        <f t="shared" si="484"/>
        <v>¤¤TVV__BU8__Produit9__TVV__Ville5__Vendeur1;B;C=I;MIN=0</v>
      </c>
      <c r="CL48" s="1" t="str">
        <f t="shared" si="484"/>
        <v>¤¤TVV__BU8__Produit10__TVV__Ville5__Vendeur1;B;C=I;MIN=0</v>
      </c>
      <c r="CM48" s="9">
        <f>SUM(CC48:CL48)</f>
        <v>0</v>
      </c>
      <c r="CN48" s="1" t="str">
        <f t="shared" ref="CN48:CW57" si="485">"¤¤"&amp;CN$131&amp;"__"&amp;$DS48&amp;CN$139</f>
        <v>¤¤TVV__BU9__Produit1__TVV__Ville5__Vendeur1;B;C=I;MIN=0</v>
      </c>
      <c r="CO48" s="1" t="str">
        <f t="shared" si="485"/>
        <v>¤¤TVV__BU9__Produit2__TVV__Ville5__Vendeur1;B;C=I;MIN=0</v>
      </c>
      <c r="CP48" s="1" t="str">
        <f t="shared" si="485"/>
        <v>¤¤TVV__BU9__Produit3__TVV__Ville5__Vendeur1;B;C=I;MIN=0</v>
      </c>
      <c r="CQ48" s="1" t="str">
        <f t="shared" si="485"/>
        <v>¤¤TVV__BU9__Produit4__TVV__Ville5__Vendeur1;B;C=I;MIN=0</v>
      </c>
      <c r="CR48" s="1" t="str">
        <f t="shared" si="485"/>
        <v>¤¤TVV__BU9__Produit5__TVV__Ville5__Vendeur1;B;C=I;MIN=0</v>
      </c>
      <c r="CS48" s="1" t="str">
        <f t="shared" si="485"/>
        <v>¤¤TVV__BU9__Produit6__TVV__Ville5__Vendeur1;B;C=I;MIN=0</v>
      </c>
      <c r="CT48" s="1" t="str">
        <f t="shared" si="485"/>
        <v>¤¤TVV__BU9__Produit7__TVV__Ville5__Vendeur1;B;C=I;MIN=0</v>
      </c>
      <c r="CU48" s="1" t="str">
        <f t="shared" si="485"/>
        <v>¤¤TVV__BU9__Produit8__TVV__Ville5__Vendeur1;B;C=I;MIN=0</v>
      </c>
      <c r="CV48" s="1" t="str">
        <f t="shared" si="485"/>
        <v>¤¤TVV__BU9__Produit9__TVV__Ville5__Vendeur1;B;C=I;MIN=0</v>
      </c>
      <c r="CW48" s="1" t="str">
        <f t="shared" si="485"/>
        <v>¤¤TVV__BU9__Produit10__TVV__Ville5__Vendeur1;B;C=I;MIN=0</v>
      </c>
      <c r="CX48" s="9">
        <f>SUM(CN48:CW48)</f>
        <v>0</v>
      </c>
      <c r="CY48" s="1" t="str">
        <f t="shared" ref="CY48:DH57" si="486">"¤¤"&amp;CY$131&amp;"__"&amp;$DS48&amp;CY$139</f>
        <v>¤¤TVV__BU10__Produit1__TVV__Ville5__Vendeur1;B;C=I;MIN=0</v>
      </c>
      <c r="CZ48" s="1" t="str">
        <f t="shared" si="486"/>
        <v>¤¤TVV__BU10__Produit2__TVV__Ville5__Vendeur1;B;C=I;MIN=0</v>
      </c>
      <c r="DA48" s="1" t="str">
        <f t="shared" si="486"/>
        <v>¤¤TVV__BU10__Produit3__TVV__Ville5__Vendeur1;B;C=I;MIN=0</v>
      </c>
      <c r="DB48" s="1" t="str">
        <f t="shared" si="486"/>
        <v>¤¤TVV__BU10__Produit4__TVV__Ville5__Vendeur1;B;C=I;MIN=0</v>
      </c>
      <c r="DC48" s="1" t="str">
        <f t="shared" si="486"/>
        <v>¤¤TVV__BU10__Produit5__TVV__Ville5__Vendeur1;B;C=I;MIN=0</v>
      </c>
      <c r="DD48" s="1" t="str">
        <f t="shared" si="486"/>
        <v>¤¤TVV__BU10__Produit6__TVV__Ville5__Vendeur1;B;C=I;MIN=0</v>
      </c>
      <c r="DE48" s="1" t="str">
        <f t="shared" si="486"/>
        <v>¤¤TVV__BU10__Produit7__TVV__Ville5__Vendeur1;B;C=I;MIN=0</v>
      </c>
      <c r="DF48" s="1" t="str">
        <f t="shared" si="486"/>
        <v>¤¤TVV__BU10__Produit8__TVV__Ville5__Vendeur1;B;C=I;MIN=0</v>
      </c>
      <c r="DG48" s="1" t="str">
        <f t="shared" si="486"/>
        <v>¤¤TVV__BU10__Produit9__TVV__Ville5__Vendeur1;B;C=I;MIN=0</v>
      </c>
      <c r="DH48" s="1" t="str">
        <f t="shared" si="486"/>
        <v>¤¤TVV__BU10__Produit10__TVV__Ville5__Vendeur1;B;C=I;MIN=0</v>
      </c>
      <c r="DI48" s="9">
        <f>SUM(CY48:DH48)</f>
        <v>0</v>
      </c>
      <c r="DK48" t="e">
        <f t="shared" ca="1" si="31"/>
        <v>#NAME?</v>
      </c>
      <c r="DL48" t="b">
        <f>NOT(OR(IF(IFERROR(INDEX(B$4:B48,1,MATCH(DO48,DO$4:DO48,0))&lt;&gt;"",TRUE),OR(D168=1,C47&lt;&gt;""),FALSE),IF(DM48=1,FALSE,OR(B48&lt;&gt;"",C48&lt;&gt;"")),AND(DN48=1,IFERROR(INDEX(B$4:B48,1,MATCH(DO48-1,DO$4:DO48,0))&lt;&gt;"",DO48=1))))</f>
        <v>0</v>
      </c>
      <c r="DM48" s="8">
        <v>0</v>
      </c>
      <c r="DN48">
        <v>1</v>
      </c>
      <c r="DO48">
        <f>SUM(DN$4:DN48)</f>
        <v>5</v>
      </c>
      <c r="DQ48" s="7" t="str">
        <f t="shared" si="32"/>
        <v>TVV__Ville5</v>
      </c>
      <c r="DR48" t="s">
        <v>56</v>
      </c>
      <c r="DS48" s="7" t="str">
        <f t="shared" si="33"/>
        <v>TVV__Ville5__Vendeur1</v>
      </c>
    </row>
    <row r="49" spans="2:123" x14ac:dyDescent="0.3">
      <c r="B49" s="2"/>
      <c r="C49" s="1" t="str">
        <f t="shared" si="476"/>
        <v>¤¤TVV__Ville5__Vendeur2__Vendeur;B;TFMT</v>
      </c>
      <c r="D49" s="1" t="str">
        <f t="shared" si="477"/>
        <v>¤¤TVV__BU1__Produit1__TVV__Ville5__Vendeur2;B;C=I;MIN=0</v>
      </c>
      <c r="E49" s="1" t="str">
        <f t="shared" si="477"/>
        <v>¤¤TVV__BU1__Produit2__TVV__Ville5__Vendeur2;B;C=I;MIN=0</v>
      </c>
      <c r="F49" s="1" t="str">
        <f t="shared" si="477"/>
        <v>¤¤TVV__BU1__Produit3__TVV__Ville5__Vendeur2;B;C=I;MIN=0</v>
      </c>
      <c r="G49" s="1" t="str">
        <f t="shared" si="477"/>
        <v>¤¤TVV__BU1__Produit4__TVV__Ville5__Vendeur2;B;C=I;MIN=0</v>
      </c>
      <c r="H49" s="1" t="str">
        <f t="shared" si="477"/>
        <v>¤¤TVV__BU1__Produit5__TVV__Ville5__Vendeur2;B;C=I;MIN=0</v>
      </c>
      <c r="I49" s="1" t="str">
        <f t="shared" si="477"/>
        <v>¤¤TVV__BU1__Produit6__TVV__Ville5__Vendeur2;B;C=I;MIN=0</v>
      </c>
      <c r="J49" s="1" t="str">
        <f t="shared" si="477"/>
        <v>¤¤TVV__BU1__Produit7__TVV__Ville5__Vendeur2;B;C=I;MIN=0</v>
      </c>
      <c r="K49" s="1" t="str">
        <f t="shared" si="477"/>
        <v>¤¤TVV__BU1__Produit8__TVV__Ville5__Vendeur2;B;C=I;MIN=0</v>
      </c>
      <c r="L49" s="1" t="str">
        <f t="shared" si="477"/>
        <v>¤¤TVV__BU1__Produit9__TVV__Ville5__Vendeur2;B;C=I;MIN=0</v>
      </c>
      <c r="M49" s="1" t="str">
        <f t="shared" si="477"/>
        <v>¤¤TVV__BU1__Produit10__TVV__Ville5__Vendeur2;B;C=I;MIN=0</v>
      </c>
      <c r="N49" s="9">
        <f t="shared" ref="N49:N57" si="487">SUM(D49:M49)</f>
        <v>0</v>
      </c>
      <c r="O49" s="1" t="str">
        <f t="shared" si="478"/>
        <v>¤¤TVV__BU2__Produit1__TVV__Ville5__Vendeur2;B;C=I;MIN=0</v>
      </c>
      <c r="P49" s="1" t="str">
        <f t="shared" si="478"/>
        <v>¤¤TVV__BU2__Produit2__TVV__Ville5__Vendeur2;B;C=I;MIN=0</v>
      </c>
      <c r="Q49" s="1" t="str">
        <f t="shared" si="478"/>
        <v>¤¤TVV__BU2__Produit3__TVV__Ville5__Vendeur2;B;C=I;MIN=0</v>
      </c>
      <c r="R49" s="1" t="str">
        <f t="shared" si="478"/>
        <v>¤¤TVV__BU2__Produit4__TVV__Ville5__Vendeur2;B;C=I;MIN=0</v>
      </c>
      <c r="S49" s="1" t="str">
        <f t="shared" si="478"/>
        <v>¤¤TVV__BU2__Produit5__TVV__Ville5__Vendeur2;B;C=I;MIN=0</v>
      </c>
      <c r="T49" s="1" t="str">
        <f t="shared" si="478"/>
        <v>¤¤TVV__BU2__Produit6__TVV__Ville5__Vendeur2;B;C=I;MIN=0</v>
      </c>
      <c r="U49" s="1" t="str">
        <f t="shared" si="478"/>
        <v>¤¤TVV__BU2__Produit7__TVV__Ville5__Vendeur2;B;C=I;MIN=0</v>
      </c>
      <c r="V49" s="1" t="str">
        <f t="shared" si="478"/>
        <v>¤¤TVV__BU2__Produit8__TVV__Ville5__Vendeur2;B;C=I;MIN=0</v>
      </c>
      <c r="W49" s="1" t="str">
        <f t="shared" si="478"/>
        <v>¤¤TVV__BU2__Produit9__TVV__Ville5__Vendeur2;B;C=I;MIN=0</v>
      </c>
      <c r="X49" s="1" t="str">
        <f t="shared" si="478"/>
        <v>¤¤TVV__BU2__Produit10__TVV__Ville5__Vendeur2;B;C=I;MIN=0</v>
      </c>
      <c r="Y49" s="9">
        <f t="shared" ref="Y49:Y57" si="488">SUM(O49:X49)</f>
        <v>0</v>
      </c>
      <c r="Z49" s="1" t="str">
        <f t="shared" si="479"/>
        <v>¤¤TVV__BU3__Produit1__TVV__Ville5__Vendeur2;B;C=I;MIN=0</v>
      </c>
      <c r="AA49" s="1" t="str">
        <f t="shared" si="479"/>
        <v>¤¤TVV__BU3__Produit2__TVV__Ville5__Vendeur2;B;C=I;MIN=0</v>
      </c>
      <c r="AB49" s="1" t="str">
        <f t="shared" si="479"/>
        <v>¤¤TVV__BU3__Produit3__TVV__Ville5__Vendeur2;B;C=I;MIN=0</v>
      </c>
      <c r="AC49" s="1" t="str">
        <f t="shared" si="479"/>
        <v>¤¤TVV__BU3__Produit4__TVV__Ville5__Vendeur2;B;C=I;MIN=0</v>
      </c>
      <c r="AD49" s="1" t="str">
        <f t="shared" si="479"/>
        <v>¤¤TVV__BU3__Produit5__TVV__Ville5__Vendeur2;B;C=I;MIN=0</v>
      </c>
      <c r="AE49" s="1" t="str">
        <f t="shared" si="479"/>
        <v>¤¤TVV__BU3__Produit6__TVV__Ville5__Vendeur2;B;C=I;MIN=0</v>
      </c>
      <c r="AF49" s="1" t="str">
        <f t="shared" si="479"/>
        <v>¤¤TVV__BU3__Produit7__TVV__Ville5__Vendeur2;B;C=I;MIN=0</v>
      </c>
      <c r="AG49" s="1" t="str">
        <f t="shared" si="479"/>
        <v>¤¤TVV__BU3__Produit8__TVV__Ville5__Vendeur2;B;C=I;MIN=0</v>
      </c>
      <c r="AH49" s="1" t="str">
        <f t="shared" si="479"/>
        <v>¤¤TVV__BU3__Produit9__TVV__Ville5__Vendeur2;B;C=I;MIN=0</v>
      </c>
      <c r="AI49" s="1" t="str">
        <f t="shared" si="479"/>
        <v>¤¤TVV__BU3__Produit10__TVV__Ville5__Vendeur2;B;C=I;MIN=0</v>
      </c>
      <c r="AJ49" s="9">
        <f t="shared" ref="AJ49:AJ57" si="489">SUM(Z49:AI49)</f>
        <v>0</v>
      </c>
      <c r="AK49" s="1" t="str">
        <f t="shared" si="480"/>
        <v>¤¤TVV__BU4__Produit1__TVV__Ville5__Vendeur2;B;C=I;MIN=0</v>
      </c>
      <c r="AL49" s="1" t="str">
        <f t="shared" si="480"/>
        <v>¤¤TVV__BU4__Produit2__TVV__Ville5__Vendeur2;B;C=I;MIN=0</v>
      </c>
      <c r="AM49" s="1" t="str">
        <f t="shared" si="480"/>
        <v>¤¤TVV__BU4__Produit3__TVV__Ville5__Vendeur2;B;C=I;MIN=0</v>
      </c>
      <c r="AN49" s="1" t="str">
        <f t="shared" si="480"/>
        <v>¤¤TVV__BU4__Produit4__TVV__Ville5__Vendeur2;B;C=I;MIN=0</v>
      </c>
      <c r="AO49" s="1" t="str">
        <f t="shared" si="480"/>
        <v>¤¤TVV__BU4__Produit5__TVV__Ville5__Vendeur2;B;C=I;MIN=0</v>
      </c>
      <c r="AP49" s="1" t="str">
        <f t="shared" si="480"/>
        <v>¤¤TVV__BU4__Produit6__TVV__Ville5__Vendeur2;B;C=I;MIN=0</v>
      </c>
      <c r="AQ49" s="1" t="str">
        <f t="shared" si="480"/>
        <v>¤¤TVV__BU4__Produit7__TVV__Ville5__Vendeur2;B;C=I;MIN=0</v>
      </c>
      <c r="AR49" s="1" t="str">
        <f t="shared" si="480"/>
        <v>¤¤TVV__BU4__Produit8__TVV__Ville5__Vendeur2;B;C=I;MIN=0</v>
      </c>
      <c r="AS49" s="1" t="str">
        <f t="shared" si="480"/>
        <v>¤¤TVV__BU4__Produit9__TVV__Ville5__Vendeur2;B;C=I;MIN=0</v>
      </c>
      <c r="AT49" s="1" t="str">
        <f t="shared" si="480"/>
        <v>¤¤TVV__BU4__Produit10__TVV__Ville5__Vendeur2;B;C=I;MIN=0</v>
      </c>
      <c r="AU49" s="9">
        <f t="shared" ref="AU49:AU57" si="490">SUM(AK49:AT49)</f>
        <v>0</v>
      </c>
      <c r="AV49" s="1" t="str">
        <f t="shared" si="481"/>
        <v>¤¤TVV__BU5__Produit1__TVV__Ville5__Vendeur2;B;C=I;MIN=0</v>
      </c>
      <c r="AW49" s="1" t="str">
        <f t="shared" si="481"/>
        <v>¤¤TVV__BU5__Produit2__TVV__Ville5__Vendeur2;B;C=I;MIN=0</v>
      </c>
      <c r="AX49" s="1" t="str">
        <f t="shared" si="481"/>
        <v>¤¤TVV__BU5__Produit3__TVV__Ville5__Vendeur2;B;C=I;MIN=0</v>
      </c>
      <c r="AY49" s="1" t="str">
        <f t="shared" si="481"/>
        <v>¤¤TVV__BU5__Produit4__TVV__Ville5__Vendeur2;B;C=I;MIN=0</v>
      </c>
      <c r="AZ49" s="1" t="str">
        <f t="shared" si="481"/>
        <v>¤¤TVV__BU5__Produit5__TVV__Ville5__Vendeur2;B;C=I;MIN=0</v>
      </c>
      <c r="BA49" s="1" t="str">
        <f t="shared" si="481"/>
        <v>¤¤TVV__BU5__Produit6__TVV__Ville5__Vendeur2;B;C=I;MIN=0</v>
      </c>
      <c r="BB49" s="1" t="str">
        <f t="shared" si="481"/>
        <v>¤¤TVV__BU5__Produit7__TVV__Ville5__Vendeur2;B;C=I;MIN=0</v>
      </c>
      <c r="BC49" s="1" t="str">
        <f t="shared" si="481"/>
        <v>¤¤TVV__BU5__Produit8__TVV__Ville5__Vendeur2;B;C=I;MIN=0</v>
      </c>
      <c r="BD49" s="1" t="str">
        <f t="shared" si="481"/>
        <v>¤¤TVV__BU5__Produit9__TVV__Ville5__Vendeur2;B;C=I;MIN=0</v>
      </c>
      <c r="BE49" s="1" t="str">
        <f t="shared" si="481"/>
        <v>¤¤TVV__BU5__Produit10__TVV__Ville5__Vendeur2;B;C=I;MIN=0</v>
      </c>
      <c r="BF49" s="9">
        <f t="shared" ref="BF49:BF57" si="491">SUM(AV49:BE49)</f>
        <v>0</v>
      </c>
      <c r="BG49" s="1" t="str">
        <f t="shared" si="482"/>
        <v>¤¤TVV__BU6__Produit1__TVV__Ville5__Vendeur2;B;C=I;MIN=0</v>
      </c>
      <c r="BH49" s="1" t="str">
        <f t="shared" si="482"/>
        <v>¤¤TVV__BU6__Produit2__TVV__Ville5__Vendeur2;B;C=I;MIN=0</v>
      </c>
      <c r="BI49" s="1" t="str">
        <f t="shared" si="482"/>
        <v>¤¤TVV__BU6__Produit3__TVV__Ville5__Vendeur2;B;C=I;MIN=0</v>
      </c>
      <c r="BJ49" s="1" t="str">
        <f t="shared" si="482"/>
        <v>¤¤TVV__BU6__Produit4__TVV__Ville5__Vendeur2;B;C=I;MIN=0</v>
      </c>
      <c r="BK49" s="1" t="str">
        <f t="shared" si="482"/>
        <v>¤¤TVV__BU6__Produit5__TVV__Ville5__Vendeur2;B;C=I;MIN=0</v>
      </c>
      <c r="BL49" s="1" t="str">
        <f t="shared" si="482"/>
        <v>¤¤TVV__BU6__Produit6__TVV__Ville5__Vendeur2;B;C=I;MIN=0</v>
      </c>
      <c r="BM49" s="1" t="str">
        <f t="shared" si="482"/>
        <v>¤¤TVV__BU6__Produit7__TVV__Ville5__Vendeur2;B;C=I;MIN=0</v>
      </c>
      <c r="BN49" s="1" t="str">
        <f t="shared" si="482"/>
        <v>¤¤TVV__BU6__Produit8__TVV__Ville5__Vendeur2;B;C=I;MIN=0</v>
      </c>
      <c r="BO49" s="1" t="str">
        <f t="shared" si="482"/>
        <v>¤¤TVV__BU6__Produit9__TVV__Ville5__Vendeur2;B;C=I;MIN=0</v>
      </c>
      <c r="BP49" s="1" t="str">
        <f t="shared" si="482"/>
        <v>¤¤TVV__BU6__Produit10__TVV__Ville5__Vendeur2;B;C=I;MIN=0</v>
      </c>
      <c r="BQ49" s="9">
        <f t="shared" ref="BQ49:BQ57" si="492">SUM(BG49:BP49)</f>
        <v>0</v>
      </c>
      <c r="BR49" s="1" t="str">
        <f t="shared" si="483"/>
        <v>¤¤TVV__BU7__Produit1__TVV__Ville5__Vendeur2;B;C=I;MIN=0</v>
      </c>
      <c r="BS49" s="1" t="str">
        <f t="shared" si="483"/>
        <v>¤¤TVV__BU7__Produit2__TVV__Ville5__Vendeur2;B;C=I;MIN=0</v>
      </c>
      <c r="BT49" s="1" t="str">
        <f t="shared" si="483"/>
        <v>¤¤TVV__BU7__Produit3__TVV__Ville5__Vendeur2;B;C=I;MIN=0</v>
      </c>
      <c r="BU49" s="1" t="str">
        <f t="shared" si="483"/>
        <v>¤¤TVV__BU7__Produit4__TVV__Ville5__Vendeur2;B;C=I;MIN=0</v>
      </c>
      <c r="BV49" s="1" t="str">
        <f t="shared" si="483"/>
        <v>¤¤TVV__BU7__Produit5__TVV__Ville5__Vendeur2;B;C=I;MIN=0</v>
      </c>
      <c r="BW49" s="1" t="str">
        <f t="shared" si="483"/>
        <v>¤¤TVV__BU7__Produit6__TVV__Ville5__Vendeur2;B;C=I;MIN=0</v>
      </c>
      <c r="BX49" s="1" t="str">
        <f t="shared" si="483"/>
        <v>¤¤TVV__BU7__Produit7__TVV__Ville5__Vendeur2;B;C=I;MIN=0</v>
      </c>
      <c r="BY49" s="1" t="str">
        <f t="shared" si="483"/>
        <v>¤¤TVV__BU7__Produit8__TVV__Ville5__Vendeur2;B;C=I;MIN=0</v>
      </c>
      <c r="BZ49" s="1" t="str">
        <f t="shared" si="483"/>
        <v>¤¤TVV__BU7__Produit9__TVV__Ville5__Vendeur2;B;C=I;MIN=0</v>
      </c>
      <c r="CA49" s="1" t="str">
        <f t="shared" si="483"/>
        <v>¤¤TVV__BU7__Produit10__TVV__Ville5__Vendeur2;B;C=I;MIN=0</v>
      </c>
      <c r="CB49" s="9">
        <f t="shared" ref="CB49:CB57" si="493">SUM(BR49:CA49)</f>
        <v>0</v>
      </c>
      <c r="CC49" s="1" t="str">
        <f t="shared" si="484"/>
        <v>¤¤TVV__BU8__Produit1__TVV__Ville5__Vendeur2;B;C=I;MIN=0</v>
      </c>
      <c r="CD49" s="1" t="str">
        <f t="shared" si="484"/>
        <v>¤¤TVV__BU8__Produit2__TVV__Ville5__Vendeur2;B;C=I;MIN=0</v>
      </c>
      <c r="CE49" s="1" t="str">
        <f t="shared" si="484"/>
        <v>¤¤TVV__BU8__Produit3__TVV__Ville5__Vendeur2;B;C=I;MIN=0</v>
      </c>
      <c r="CF49" s="1" t="str">
        <f t="shared" si="484"/>
        <v>¤¤TVV__BU8__Produit4__TVV__Ville5__Vendeur2;B;C=I;MIN=0</v>
      </c>
      <c r="CG49" s="1" t="str">
        <f t="shared" si="484"/>
        <v>¤¤TVV__BU8__Produit5__TVV__Ville5__Vendeur2;B;C=I;MIN=0</v>
      </c>
      <c r="CH49" s="1" t="str">
        <f t="shared" si="484"/>
        <v>¤¤TVV__BU8__Produit6__TVV__Ville5__Vendeur2;B;C=I;MIN=0</v>
      </c>
      <c r="CI49" s="1" t="str">
        <f t="shared" si="484"/>
        <v>¤¤TVV__BU8__Produit7__TVV__Ville5__Vendeur2;B;C=I;MIN=0</v>
      </c>
      <c r="CJ49" s="1" t="str">
        <f t="shared" si="484"/>
        <v>¤¤TVV__BU8__Produit8__TVV__Ville5__Vendeur2;B;C=I;MIN=0</v>
      </c>
      <c r="CK49" s="1" t="str">
        <f t="shared" si="484"/>
        <v>¤¤TVV__BU8__Produit9__TVV__Ville5__Vendeur2;B;C=I;MIN=0</v>
      </c>
      <c r="CL49" s="1" t="str">
        <f t="shared" si="484"/>
        <v>¤¤TVV__BU8__Produit10__TVV__Ville5__Vendeur2;B;C=I;MIN=0</v>
      </c>
      <c r="CM49" s="9">
        <f t="shared" ref="CM49:CM57" si="494">SUM(CC49:CL49)</f>
        <v>0</v>
      </c>
      <c r="CN49" s="1" t="str">
        <f t="shared" si="485"/>
        <v>¤¤TVV__BU9__Produit1__TVV__Ville5__Vendeur2;B;C=I;MIN=0</v>
      </c>
      <c r="CO49" s="1" t="str">
        <f t="shared" si="485"/>
        <v>¤¤TVV__BU9__Produit2__TVV__Ville5__Vendeur2;B;C=I;MIN=0</v>
      </c>
      <c r="CP49" s="1" t="str">
        <f t="shared" si="485"/>
        <v>¤¤TVV__BU9__Produit3__TVV__Ville5__Vendeur2;B;C=I;MIN=0</v>
      </c>
      <c r="CQ49" s="1" t="str">
        <f t="shared" si="485"/>
        <v>¤¤TVV__BU9__Produit4__TVV__Ville5__Vendeur2;B;C=I;MIN=0</v>
      </c>
      <c r="CR49" s="1" t="str">
        <f t="shared" si="485"/>
        <v>¤¤TVV__BU9__Produit5__TVV__Ville5__Vendeur2;B;C=I;MIN=0</v>
      </c>
      <c r="CS49" s="1" t="str">
        <f t="shared" si="485"/>
        <v>¤¤TVV__BU9__Produit6__TVV__Ville5__Vendeur2;B;C=I;MIN=0</v>
      </c>
      <c r="CT49" s="1" t="str">
        <f t="shared" si="485"/>
        <v>¤¤TVV__BU9__Produit7__TVV__Ville5__Vendeur2;B;C=I;MIN=0</v>
      </c>
      <c r="CU49" s="1" t="str">
        <f t="shared" si="485"/>
        <v>¤¤TVV__BU9__Produit8__TVV__Ville5__Vendeur2;B;C=I;MIN=0</v>
      </c>
      <c r="CV49" s="1" t="str">
        <f t="shared" si="485"/>
        <v>¤¤TVV__BU9__Produit9__TVV__Ville5__Vendeur2;B;C=I;MIN=0</v>
      </c>
      <c r="CW49" s="1" t="str">
        <f t="shared" si="485"/>
        <v>¤¤TVV__BU9__Produit10__TVV__Ville5__Vendeur2;B;C=I;MIN=0</v>
      </c>
      <c r="CX49" s="9">
        <f t="shared" ref="CX49:CX57" si="495">SUM(CN49:CW49)</f>
        <v>0</v>
      </c>
      <c r="CY49" s="1" t="str">
        <f t="shared" si="486"/>
        <v>¤¤TVV__BU10__Produit1__TVV__Ville5__Vendeur2;B;C=I;MIN=0</v>
      </c>
      <c r="CZ49" s="1" t="str">
        <f t="shared" si="486"/>
        <v>¤¤TVV__BU10__Produit2__TVV__Ville5__Vendeur2;B;C=I;MIN=0</v>
      </c>
      <c r="DA49" s="1" t="str">
        <f t="shared" si="486"/>
        <v>¤¤TVV__BU10__Produit3__TVV__Ville5__Vendeur2;B;C=I;MIN=0</v>
      </c>
      <c r="DB49" s="1" t="str">
        <f t="shared" si="486"/>
        <v>¤¤TVV__BU10__Produit4__TVV__Ville5__Vendeur2;B;C=I;MIN=0</v>
      </c>
      <c r="DC49" s="1" t="str">
        <f t="shared" si="486"/>
        <v>¤¤TVV__BU10__Produit5__TVV__Ville5__Vendeur2;B;C=I;MIN=0</v>
      </c>
      <c r="DD49" s="1" t="str">
        <f t="shared" si="486"/>
        <v>¤¤TVV__BU10__Produit6__TVV__Ville5__Vendeur2;B;C=I;MIN=0</v>
      </c>
      <c r="DE49" s="1" t="str">
        <f t="shared" si="486"/>
        <v>¤¤TVV__BU10__Produit7__TVV__Ville5__Vendeur2;B;C=I;MIN=0</v>
      </c>
      <c r="DF49" s="1" t="str">
        <f t="shared" si="486"/>
        <v>¤¤TVV__BU10__Produit8__TVV__Ville5__Vendeur2;B;C=I;MIN=0</v>
      </c>
      <c r="DG49" s="1" t="str">
        <f t="shared" si="486"/>
        <v>¤¤TVV__BU10__Produit9__TVV__Ville5__Vendeur2;B;C=I;MIN=0</v>
      </c>
      <c r="DH49" s="1" t="str">
        <f t="shared" si="486"/>
        <v>¤¤TVV__BU10__Produit10__TVV__Ville5__Vendeur2;B;C=I;MIN=0</v>
      </c>
      <c r="DI49" s="9">
        <f t="shared" ref="DI49:DI57" si="496">SUM(CY49:DH49)</f>
        <v>0</v>
      </c>
      <c r="DK49" t="e">
        <f t="shared" ca="1" si="31"/>
        <v>#NAME?</v>
      </c>
      <c r="DL49" t="b">
        <f>NOT(OR(IF(IFERROR(INDEX(B$4:B49,1,MATCH(DO49,DO$4:DO49,0))&lt;&gt;"",TRUE),OR(D169=1,C48&lt;&gt;""),FALSE),IF(DM49=1,FALSE,OR(B49&lt;&gt;"",C49&lt;&gt;"")),AND(DN49=1,IFERROR(INDEX(B$4:B49,1,MATCH(DO49-1,DO$4:DO49,0))&lt;&gt;"",DO49=1))))</f>
        <v>0</v>
      </c>
      <c r="DM49" s="8">
        <v>0</v>
      </c>
      <c r="DN49">
        <v>0</v>
      </c>
      <c r="DO49">
        <f>SUM(DN$4:DN49)</f>
        <v>5</v>
      </c>
      <c r="DQ49" s="7" t="str">
        <f t="shared" si="32"/>
        <v>TVV__Ville5</v>
      </c>
      <c r="DR49" t="s">
        <v>57</v>
      </c>
      <c r="DS49" s="7" t="str">
        <f t="shared" si="33"/>
        <v>TVV__Ville5__Vendeur2</v>
      </c>
    </row>
    <row r="50" spans="2:123" x14ac:dyDescent="0.3">
      <c r="B50" s="2"/>
      <c r="C50" s="1" t="str">
        <f t="shared" si="476"/>
        <v>¤¤TVV__Ville5__Vendeur3__Vendeur;B;TFMT</v>
      </c>
      <c r="D50" s="1" t="str">
        <f t="shared" si="477"/>
        <v>¤¤TVV__BU1__Produit1__TVV__Ville5__Vendeur3;B;C=I;MIN=0</v>
      </c>
      <c r="E50" s="1" t="str">
        <f t="shared" si="477"/>
        <v>¤¤TVV__BU1__Produit2__TVV__Ville5__Vendeur3;B;C=I;MIN=0</v>
      </c>
      <c r="F50" s="1" t="str">
        <f t="shared" si="477"/>
        <v>¤¤TVV__BU1__Produit3__TVV__Ville5__Vendeur3;B;C=I;MIN=0</v>
      </c>
      <c r="G50" s="1" t="str">
        <f t="shared" si="477"/>
        <v>¤¤TVV__BU1__Produit4__TVV__Ville5__Vendeur3;B;C=I;MIN=0</v>
      </c>
      <c r="H50" s="1" t="str">
        <f t="shared" si="477"/>
        <v>¤¤TVV__BU1__Produit5__TVV__Ville5__Vendeur3;B;C=I;MIN=0</v>
      </c>
      <c r="I50" s="1" t="str">
        <f t="shared" si="477"/>
        <v>¤¤TVV__BU1__Produit6__TVV__Ville5__Vendeur3;B;C=I;MIN=0</v>
      </c>
      <c r="J50" s="1" t="str">
        <f t="shared" si="477"/>
        <v>¤¤TVV__BU1__Produit7__TVV__Ville5__Vendeur3;B;C=I;MIN=0</v>
      </c>
      <c r="K50" s="1" t="str">
        <f t="shared" si="477"/>
        <v>¤¤TVV__BU1__Produit8__TVV__Ville5__Vendeur3;B;C=I;MIN=0</v>
      </c>
      <c r="L50" s="1" t="str">
        <f t="shared" si="477"/>
        <v>¤¤TVV__BU1__Produit9__TVV__Ville5__Vendeur3;B;C=I;MIN=0</v>
      </c>
      <c r="M50" s="1" t="str">
        <f t="shared" si="477"/>
        <v>¤¤TVV__BU1__Produit10__TVV__Ville5__Vendeur3;B;C=I;MIN=0</v>
      </c>
      <c r="N50" s="9">
        <f t="shared" si="487"/>
        <v>0</v>
      </c>
      <c r="O50" s="1" t="str">
        <f t="shared" si="478"/>
        <v>¤¤TVV__BU2__Produit1__TVV__Ville5__Vendeur3;B;C=I;MIN=0</v>
      </c>
      <c r="P50" s="1" t="str">
        <f t="shared" si="478"/>
        <v>¤¤TVV__BU2__Produit2__TVV__Ville5__Vendeur3;B;C=I;MIN=0</v>
      </c>
      <c r="Q50" s="1" t="str">
        <f t="shared" si="478"/>
        <v>¤¤TVV__BU2__Produit3__TVV__Ville5__Vendeur3;B;C=I;MIN=0</v>
      </c>
      <c r="R50" s="1" t="str">
        <f t="shared" si="478"/>
        <v>¤¤TVV__BU2__Produit4__TVV__Ville5__Vendeur3;B;C=I;MIN=0</v>
      </c>
      <c r="S50" s="1" t="str">
        <f t="shared" si="478"/>
        <v>¤¤TVV__BU2__Produit5__TVV__Ville5__Vendeur3;B;C=I;MIN=0</v>
      </c>
      <c r="T50" s="1" t="str">
        <f t="shared" si="478"/>
        <v>¤¤TVV__BU2__Produit6__TVV__Ville5__Vendeur3;B;C=I;MIN=0</v>
      </c>
      <c r="U50" s="1" t="str">
        <f t="shared" si="478"/>
        <v>¤¤TVV__BU2__Produit7__TVV__Ville5__Vendeur3;B;C=I;MIN=0</v>
      </c>
      <c r="V50" s="1" t="str">
        <f t="shared" si="478"/>
        <v>¤¤TVV__BU2__Produit8__TVV__Ville5__Vendeur3;B;C=I;MIN=0</v>
      </c>
      <c r="W50" s="1" t="str">
        <f t="shared" si="478"/>
        <v>¤¤TVV__BU2__Produit9__TVV__Ville5__Vendeur3;B;C=I;MIN=0</v>
      </c>
      <c r="X50" s="1" t="str">
        <f t="shared" si="478"/>
        <v>¤¤TVV__BU2__Produit10__TVV__Ville5__Vendeur3;B;C=I;MIN=0</v>
      </c>
      <c r="Y50" s="9">
        <f t="shared" si="488"/>
        <v>0</v>
      </c>
      <c r="Z50" s="1" t="str">
        <f t="shared" si="479"/>
        <v>¤¤TVV__BU3__Produit1__TVV__Ville5__Vendeur3;B;C=I;MIN=0</v>
      </c>
      <c r="AA50" s="1" t="str">
        <f t="shared" si="479"/>
        <v>¤¤TVV__BU3__Produit2__TVV__Ville5__Vendeur3;B;C=I;MIN=0</v>
      </c>
      <c r="AB50" s="1" t="str">
        <f t="shared" si="479"/>
        <v>¤¤TVV__BU3__Produit3__TVV__Ville5__Vendeur3;B;C=I;MIN=0</v>
      </c>
      <c r="AC50" s="1" t="str">
        <f t="shared" si="479"/>
        <v>¤¤TVV__BU3__Produit4__TVV__Ville5__Vendeur3;B;C=I;MIN=0</v>
      </c>
      <c r="AD50" s="1" t="str">
        <f t="shared" si="479"/>
        <v>¤¤TVV__BU3__Produit5__TVV__Ville5__Vendeur3;B;C=I;MIN=0</v>
      </c>
      <c r="AE50" s="1" t="str">
        <f t="shared" si="479"/>
        <v>¤¤TVV__BU3__Produit6__TVV__Ville5__Vendeur3;B;C=I;MIN=0</v>
      </c>
      <c r="AF50" s="1" t="str">
        <f t="shared" si="479"/>
        <v>¤¤TVV__BU3__Produit7__TVV__Ville5__Vendeur3;B;C=I;MIN=0</v>
      </c>
      <c r="AG50" s="1" t="str">
        <f t="shared" si="479"/>
        <v>¤¤TVV__BU3__Produit8__TVV__Ville5__Vendeur3;B;C=I;MIN=0</v>
      </c>
      <c r="AH50" s="1" t="str">
        <f t="shared" si="479"/>
        <v>¤¤TVV__BU3__Produit9__TVV__Ville5__Vendeur3;B;C=I;MIN=0</v>
      </c>
      <c r="AI50" s="1" t="str">
        <f t="shared" si="479"/>
        <v>¤¤TVV__BU3__Produit10__TVV__Ville5__Vendeur3;B;C=I;MIN=0</v>
      </c>
      <c r="AJ50" s="9">
        <f t="shared" si="489"/>
        <v>0</v>
      </c>
      <c r="AK50" s="1" t="str">
        <f t="shared" si="480"/>
        <v>¤¤TVV__BU4__Produit1__TVV__Ville5__Vendeur3;B;C=I;MIN=0</v>
      </c>
      <c r="AL50" s="1" t="str">
        <f t="shared" si="480"/>
        <v>¤¤TVV__BU4__Produit2__TVV__Ville5__Vendeur3;B;C=I;MIN=0</v>
      </c>
      <c r="AM50" s="1" t="str">
        <f t="shared" si="480"/>
        <v>¤¤TVV__BU4__Produit3__TVV__Ville5__Vendeur3;B;C=I;MIN=0</v>
      </c>
      <c r="AN50" s="1" t="str">
        <f t="shared" si="480"/>
        <v>¤¤TVV__BU4__Produit4__TVV__Ville5__Vendeur3;B;C=I;MIN=0</v>
      </c>
      <c r="AO50" s="1" t="str">
        <f t="shared" si="480"/>
        <v>¤¤TVV__BU4__Produit5__TVV__Ville5__Vendeur3;B;C=I;MIN=0</v>
      </c>
      <c r="AP50" s="1" t="str">
        <f t="shared" si="480"/>
        <v>¤¤TVV__BU4__Produit6__TVV__Ville5__Vendeur3;B;C=I;MIN=0</v>
      </c>
      <c r="AQ50" s="1" t="str">
        <f t="shared" si="480"/>
        <v>¤¤TVV__BU4__Produit7__TVV__Ville5__Vendeur3;B;C=I;MIN=0</v>
      </c>
      <c r="AR50" s="1" t="str">
        <f t="shared" si="480"/>
        <v>¤¤TVV__BU4__Produit8__TVV__Ville5__Vendeur3;B;C=I;MIN=0</v>
      </c>
      <c r="AS50" s="1" t="str">
        <f t="shared" si="480"/>
        <v>¤¤TVV__BU4__Produit9__TVV__Ville5__Vendeur3;B;C=I;MIN=0</v>
      </c>
      <c r="AT50" s="1" t="str">
        <f t="shared" si="480"/>
        <v>¤¤TVV__BU4__Produit10__TVV__Ville5__Vendeur3;B;C=I;MIN=0</v>
      </c>
      <c r="AU50" s="9">
        <f t="shared" si="490"/>
        <v>0</v>
      </c>
      <c r="AV50" s="1" t="str">
        <f t="shared" si="481"/>
        <v>¤¤TVV__BU5__Produit1__TVV__Ville5__Vendeur3;B;C=I;MIN=0</v>
      </c>
      <c r="AW50" s="1" t="str">
        <f t="shared" si="481"/>
        <v>¤¤TVV__BU5__Produit2__TVV__Ville5__Vendeur3;B;C=I;MIN=0</v>
      </c>
      <c r="AX50" s="1" t="str">
        <f t="shared" si="481"/>
        <v>¤¤TVV__BU5__Produit3__TVV__Ville5__Vendeur3;B;C=I;MIN=0</v>
      </c>
      <c r="AY50" s="1" t="str">
        <f t="shared" si="481"/>
        <v>¤¤TVV__BU5__Produit4__TVV__Ville5__Vendeur3;B;C=I;MIN=0</v>
      </c>
      <c r="AZ50" s="1" t="str">
        <f t="shared" si="481"/>
        <v>¤¤TVV__BU5__Produit5__TVV__Ville5__Vendeur3;B;C=I;MIN=0</v>
      </c>
      <c r="BA50" s="1" t="str">
        <f t="shared" si="481"/>
        <v>¤¤TVV__BU5__Produit6__TVV__Ville5__Vendeur3;B;C=I;MIN=0</v>
      </c>
      <c r="BB50" s="1" t="str">
        <f t="shared" si="481"/>
        <v>¤¤TVV__BU5__Produit7__TVV__Ville5__Vendeur3;B;C=I;MIN=0</v>
      </c>
      <c r="BC50" s="1" t="str">
        <f t="shared" si="481"/>
        <v>¤¤TVV__BU5__Produit8__TVV__Ville5__Vendeur3;B;C=I;MIN=0</v>
      </c>
      <c r="BD50" s="1" t="str">
        <f t="shared" si="481"/>
        <v>¤¤TVV__BU5__Produit9__TVV__Ville5__Vendeur3;B;C=I;MIN=0</v>
      </c>
      <c r="BE50" s="1" t="str">
        <f t="shared" si="481"/>
        <v>¤¤TVV__BU5__Produit10__TVV__Ville5__Vendeur3;B;C=I;MIN=0</v>
      </c>
      <c r="BF50" s="9">
        <f t="shared" si="491"/>
        <v>0</v>
      </c>
      <c r="BG50" s="1" t="str">
        <f t="shared" si="482"/>
        <v>¤¤TVV__BU6__Produit1__TVV__Ville5__Vendeur3;B;C=I;MIN=0</v>
      </c>
      <c r="BH50" s="1" t="str">
        <f t="shared" si="482"/>
        <v>¤¤TVV__BU6__Produit2__TVV__Ville5__Vendeur3;B;C=I;MIN=0</v>
      </c>
      <c r="BI50" s="1" t="str">
        <f t="shared" si="482"/>
        <v>¤¤TVV__BU6__Produit3__TVV__Ville5__Vendeur3;B;C=I;MIN=0</v>
      </c>
      <c r="BJ50" s="1" t="str">
        <f t="shared" si="482"/>
        <v>¤¤TVV__BU6__Produit4__TVV__Ville5__Vendeur3;B;C=I;MIN=0</v>
      </c>
      <c r="BK50" s="1" t="str">
        <f t="shared" si="482"/>
        <v>¤¤TVV__BU6__Produit5__TVV__Ville5__Vendeur3;B;C=I;MIN=0</v>
      </c>
      <c r="BL50" s="1" t="str">
        <f t="shared" si="482"/>
        <v>¤¤TVV__BU6__Produit6__TVV__Ville5__Vendeur3;B;C=I;MIN=0</v>
      </c>
      <c r="BM50" s="1" t="str">
        <f t="shared" si="482"/>
        <v>¤¤TVV__BU6__Produit7__TVV__Ville5__Vendeur3;B;C=I;MIN=0</v>
      </c>
      <c r="BN50" s="1" t="str">
        <f t="shared" si="482"/>
        <v>¤¤TVV__BU6__Produit8__TVV__Ville5__Vendeur3;B;C=I;MIN=0</v>
      </c>
      <c r="BO50" s="1" t="str">
        <f t="shared" si="482"/>
        <v>¤¤TVV__BU6__Produit9__TVV__Ville5__Vendeur3;B;C=I;MIN=0</v>
      </c>
      <c r="BP50" s="1" t="str">
        <f t="shared" si="482"/>
        <v>¤¤TVV__BU6__Produit10__TVV__Ville5__Vendeur3;B;C=I;MIN=0</v>
      </c>
      <c r="BQ50" s="9">
        <f t="shared" si="492"/>
        <v>0</v>
      </c>
      <c r="BR50" s="1" t="str">
        <f t="shared" si="483"/>
        <v>¤¤TVV__BU7__Produit1__TVV__Ville5__Vendeur3;B;C=I;MIN=0</v>
      </c>
      <c r="BS50" s="1" t="str">
        <f t="shared" si="483"/>
        <v>¤¤TVV__BU7__Produit2__TVV__Ville5__Vendeur3;B;C=I;MIN=0</v>
      </c>
      <c r="BT50" s="1" t="str">
        <f t="shared" si="483"/>
        <v>¤¤TVV__BU7__Produit3__TVV__Ville5__Vendeur3;B;C=I;MIN=0</v>
      </c>
      <c r="BU50" s="1" t="str">
        <f t="shared" si="483"/>
        <v>¤¤TVV__BU7__Produit4__TVV__Ville5__Vendeur3;B;C=I;MIN=0</v>
      </c>
      <c r="BV50" s="1" t="str">
        <f t="shared" si="483"/>
        <v>¤¤TVV__BU7__Produit5__TVV__Ville5__Vendeur3;B;C=I;MIN=0</v>
      </c>
      <c r="BW50" s="1" t="str">
        <f t="shared" si="483"/>
        <v>¤¤TVV__BU7__Produit6__TVV__Ville5__Vendeur3;B;C=I;MIN=0</v>
      </c>
      <c r="BX50" s="1" t="str">
        <f t="shared" si="483"/>
        <v>¤¤TVV__BU7__Produit7__TVV__Ville5__Vendeur3;B;C=I;MIN=0</v>
      </c>
      <c r="BY50" s="1" t="str">
        <f t="shared" si="483"/>
        <v>¤¤TVV__BU7__Produit8__TVV__Ville5__Vendeur3;B;C=I;MIN=0</v>
      </c>
      <c r="BZ50" s="1" t="str">
        <f t="shared" si="483"/>
        <v>¤¤TVV__BU7__Produit9__TVV__Ville5__Vendeur3;B;C=I;MIN=0</v>
      </c>
      <c r="CA50" s="1" t="str">
        <f t="shared" si="483"/>
        <v>¤¤TVV__BU7__Produit10__TVV__Ville5__Vendeur3;B;C=I;MIN=0</v>
      </c>
      <c r="CB50" s="9">
        <f t="shared" si="493"/>
        <v>0</v>
      </c>
      <c r="CC50" s="1" t="str">
        <f t="shared" si="484"/>
        <v>¤¤TVV__BU8__Produit1__TVV__Ville5__Vendeur3;B;C=I;MIN=0</v>
      </c>
      <c r="CD50" s="1" t="str">
        <f t="shared" si="484"/>
        <v>¤¤TVV__BU8__Produit2__TVV__Ville5__Vendeur3;B;C=I;MIN=0</v>
      </c>
      <c r="CE50" s="1" t="str">
        <f t="shared" si="484"/>
        <v>¤¤TVV__BU8__Produit3__TVV__Ville5__Vendeur3;B;C=I;MIN=0</v>
      </c>
      <c r="CF50" s="1" t="str">
        <f t="shared" si="484"/>
        <v>¤¤TVV__BU8__Produit4__TVV__Ville5__Vendeur3;B;C=I;MIN=0</v>
      </c>
      <c r="CG50" s="1" t="str">
        <f t="shared" si="484"/>
        <v>¤¤TVV__BU8__Produit5__TVV__Ville5__Vendeur3;B;C=I;MIN=0</v>
      </c>
      <c r="CH50" s="1" t="str">
        <f t="shared" si="484"/>
        <v>¤¤TVV__BU8__Produit6__TVV__Ville5__Vendeur3;B;C=I;MIN=0</v>
      </c>
      <c r="CI50" s="1" t="str">
        <f t="shared" si="484"/>
        <v>¤¤TVV__BU8__Produit7__TVV__Ville5__Vendeur3;B;C=I;MIN=0</v>
      </c>
      <c r="CJ50" s="1" t="str">
        <f t="shared" si="484"/>
        <v>¤¤TVV__BU8__Produit8__TVV__Ville5__Vendeur3;B;C=I;MIN=0</v>
      </c>
      <c r="CK50" s="1" t="str">
        <f t="shared" si="484"/>
        <v>¤¤TVV__BU8__Produit9__TVV__Ville5__Vendeur3;B;C=I;MIN=0</v>
      </c>
      <c r="CL50" s="1" t="str">
        <f t="shared" si="484"/>
        <v>¤¤TVV__BU8__Produit10__TVV__Ville5__Vendeur3;B;C=I;MIN=0</v>
      </c>
      <c r="CM50" s="9">
        <f t="shared" si="494"/>
        <v>0</v>
      </c>
      <c r="CN50" s="1" t="str">
        <f t="shared" si="485"/>
        <v>¤¤TVV__BU9__Produit1__TVV__Ville5__Vendeur3;B;C=I;MIN=0</v>
      </c>
      <c r="CO50" s="1" t="str">
        <f t="shared" si="485"/>
        <v>¤¤TVV__BU9__Produit2__TVV__Ville5__Vendeur3;B;C=I;MIN=0</v>
      </c>
      <c r="CP50" s="1" t="str">
        <f t="shared" si="485"/>
        <v>¤¤TVV__BU9__Produit3__TVV__Ville5__Vendeur3;B;C=I;MIN=0</v>
      </c>
      <c r="CQ50" s="1" t="str">
        <f t="shared" si="485"/>
        <v>¤¤TVV__BU9__Produit4__TVV__Ville5__Vendeur3;B;C=I;MIN=0</v>
      </c>
      <c r="CR50" s="1" t="str">
        <f t="shared" si="485"/>
        <v>¤¤TVV__BU9__Produit5__TVV__Ville5__Vendeur3;B;C=I;MIN=0</v>
      </c>
      <c r="CS50" s="1" t="str">
        <f t="shared" si="485"/>
        <v>¤¤TVV__BU9__Produit6__TVV__Ville5__Vendeur3;B;C=I;MIN=0</v>
      </c>
      <c r="CT50" s="1" t="str">
        <f t="shared" si="485"/>
        <v>¤¤TVV__BU9__Produit7__TVV__Ville5__Vendeur3;B;C=I;MIN=0</v>
      </c>
      <c r="CU50" s="1" t="str">
        <f t="shared" si="485"/>
        <v>¤¤TVV__BU9__Produit8__TVV__Ville5__Vendeur3;B;C=I;MIN=0</v>
      </c>
      <c r="CV50" s="1" t="str">
        <f t="shared" si="485"/>
        <v>¤¤TVV__BU9__Produit9__TVV__Ville5__Vendeur3;B;C=I;MIN=0</v>
      </c>
      <c r="CW50" s="1" t="str">
        <f t="shared" si="485"/>
        <v>¤¤TVV__BU9__Produit10__TVV__Ville5__Vendeur3;B;C=I;MIN=0</v>
      </c>
      <c r="CX50" s="9">
        <f t="shared" si="495"/>
        <v>0</v>
      </c>
      <c r="CY50" s="1" t="str">
        <f t="shared" si="486"/>
        <v>¤¤TVV__BU10__Produit1__TVV__Ville5__Vendeur3;B;C=I;MIN=0</v>
      </c>
      <c r="CZ50" s="1" t="str">
        <f t="shared" si="486"/>
        <v>¤¤TVV__BU10__Produit2__TVV__Ville5__Vendeur3;B;C=I;MIN=0</v>
      </c>
      <c r="DA50" s="1" t="str">
        <f t="shared" si="486"/>
        <v>¤¤TVV__BU10__Produit3__TVV__Ville5__Vendeur3;B;C=I;MIN=0</v>
      </c>
      <c r="DB50" s="1" t="str">
        <f t="shared" si="486"/>
        <v>¤¤TVV__BU10__Produit4__TVV__Ville5__Vendeur3;B;C=I;MIN=0</v>
      </c>
      <c r="DC50" s="1" t="str">
        <f t="shared" si="486"/>
        <v>¤¤TVV__BU10__Produit5__TVV__Ville5__Vendeur3;B;C=I;MIN=0</v>
      </c>
      <c r="DD50" s="1" t="str">
        <f t="shared" si="486"/>
        <v>¤¤TVV__BU10__Produit6__TVV__Ville5__Vendeur3;B;C=I;MIN=0</v>
      </c>
      <c r="DE50" s="1" t="str">
        <f t="shared" si="486"/>
        <v>¤¤TVV__BU10__Produit7__TVV__Ville5__Vendeur3;B;C=I;MIN=0</v>
      </c>
      <c r="DF50" s="1" t="str">
        <f t="shared" si="486"/>
        <v>¤¤TVV__BU10__Produit8__TVV__Ville5__Vendeur3;B;C=I;MIN=0</v>
      </c>
      <c r="DG50" s="1" t="str">
        <f t="shared" si="486"/>
        <v>¤¤TVV__BU10__Produit9__TVV__Ville5__Vendeur3;B;C=I;MIN=0</v>
      </c>
      <c r="DH50" s="1" t="str">
        <f t="shared" si="486"/>
        <v>¤¤TVV__BU10__Produit10__TVV__Ville5__Vendeur3;B;C=I;MIN=0</v>
      </c>
      <c r="DI50" s="9">
        <f t="shared" si="496"/>
        <v>0</v>
      </c>
      <c r="DK50" t="e">
        <f t="shared" ca="1" si="31"/>
        <v>#NAME?</v>
      </c>
      <c r="DL50" t="b">
        <f>NOT(OR(IF(IFERROR(INDEX(B$4:B50,1,MATCH(DO50,DO$4:DO50,0))&lt;&gt;"",TRUE),OR(D170=1,C49&lt;&gt;""),FALSE),IF(DM50=1,FALSE,OR(B50&lt;&gt;"",C50&lt;&gt;"")),AND(DN50=1,IFERROR(INDEX(B$4:B50,1,MATCH(DO50-1,DO$4:DO50,0))&lt;&gt;"",DO50=1))))</f>
        <v>0</v>
      </c>
      <c r="DM50" s="8">
        <v>0</v>
      </c>
      <c r="DN50">
        <v>0</v>
      </c>
      <c r="DO50">
        <f>SUM(DN$4:DN50)</f>
        <v>5</v>
      </c>
      <c r="DQ50" s="7" t="str">
        <f t="shared" si="32"/>
        <v>TVV__Ville5</v>
      </c>
      <c r="DR50" t="s">
        <v>58</v>
      </c>
      <c r="DS50" s="7" t="str">
        <f t="shared" si="33"/>
        <v>TVV__Ville5__Vendeur3</v>
      </c>
    </row>
    <row r="51" spans="2:123" x14ac:dyDescent="0.3">
      <c r="B51" s="2"/>
      <c r="C51" s="1" t="str">
        <f t="shared" si="476"/>
        <v>¤¤TVV__Ville5__Vendeur4__Vendeur;B;TFMT</v>
      </c>
      <c r="D51" s="1" t="str">
        <f t="shared" si="477"/>
        <v>¤¤TVV__BU1__Produit1__TVV__Ville5__Vendeur4;B;C=I;MIN=0</v>
      </c>
      <c r="E51" s="1" t="str">
        <f t="shared" si="477"/>
        <v>¤¤TVV__BU1__Produit2__TVV__Ville5__Vendeur4;B;C=I;MIN=0</v>
      </c>
      <c r="F51" s="1" t="str">
        <f t="shared" si="477"/>
        <v>¤¤TVV__BU1__Produit3__TVV__Ville5__Vendeur4;B;C=I;MIN=0</v>
      </c>
      <c r="G51" s="1" t="str">
        <f t="shared" si="477"/>
        <v>¤¤TVV__BU1__Produit4__TVV__Ville5__Vendeur4;B;C=I;MIN=0</v>
      </c>
      <c r="H51" s="1" t="str">
        <f t="shared" si="477"/>
        <v>¤¤TVV__BU1__Produit5__TVV__Ville5__Vendeur4;B;C=I;MIN=0</v>
      </c>
      <c r="I51" s="1" t="str">
        <f t="shared" si="477"/>
        <v>¤¤TVV__BU1__Produit6__TVV__Ville5__Vendeur4;B;C=I;MIN=0</v>
      </c>
      <c r="J51" s="1" t="str">
        <f t="shared" si="477"/>
        <v>¤¤TVV__BU1__Produit7__TVV__Ville5__Vendeur4;B;C=I;MIN=0</v>
      </c>
      <c r="K51" s="1" t="str">
        <f t="shared" si="477"/>
        <v>¤¤TVV__BU1__Produit8__TVV__Ville5__Vendeur4;B;C=I;MIN=0</v>
      </c>
      <c r="L51" s="1" t="str">
        <f t="shared" si="477"/>
        <v>¤¤TVV__BU1__Produit9__TVV__Ville5__Vendeur4;B;C=I;MIN=0</v>
      </c>
      <c r="M51" s="1" t="str">
        <f t="shared" si="477"/>
        <v>¤¤TVV__BU1__Produit10__TVV__Ville5__Vendeur4;B;C=I;MIN=0</v>
      </c>
      <c r="N51" s="9">
        <f t="shared" si="487"/>
        <v>0</v>
      </c>
      <c r="O51" s="1" t="str">
        <f t="shared" si="478"/>
        <v>¤¤TVV__BU2__Produit1__TVV__Ville5__Vendeur4;B;C=I;MIN=0</v>
      </c>
      <c r="P51" s="1" t="str">
        <f t="shared" si="478"/>
        <v>¤¤TVV__BU2__Produit2__TVV__Ville5__Vendeur4;B;C=I;MIN=0</v>
      </c>
      <c r="Q51" s="1" t="str">
        <f t="shared" si="478"/>
        <v>¤¤TVV__BU2__Produit3__TVV__Ville5__Vendeur4;B;C=I;MIN=0</v>
      </c>
      <c r="R51" s="1" t="str">
        <f t="shared" si="478"/>
        <v>¤¤TVV__BU2__Produit4__TVV__Ville5__Vendeur4;B;C=I;MIN=0</v>
      </c>
      <c r="S51" s="1" t="str">
        <f t="shared" si="478"/>
        <v>¤¤TVV__BU2__Produit5__TVV__Ville5__Vendeur4;B;C=I;MIN=0</v>
      </c>
      <c r="T51" s="1" t="str">
        <f t="shared" si="478"/>
        <v>¤¤TVV__BU2__Produit6__TVV__Ville5__Vendeur4;B;C=I;MIN=0</v>
      </c>
      <c r="U51" s="1" t="str">
        <f t="shared" si="478"/>
        <v>¤¤TVV__BU2__Produit7__TVV__Ville5__Vendeur4;B;C=I;MIN=0</v>
      </c>
      <c r="V51" s="1" t="str">
        <f t="shared" si="478"/>
        <v>¤¤TVV__BU2__Produit8__TVV__Ville5__Vendeur4;B;C=I;MIN=0</v>
      </c>
      <c r="W51" s="1" t="str">
        <f t="shared" si="478"/>
        <v>¤¤TVV__BU2__Produit9__TVV__Ville5__Vendeur4;B;C=I;MIN=0</v>
      </c>
      <c r="X51" s="1" t="str">
        <f t="shared" si="478"/>
        <v>¤¤TVV__BU2__Produit10__TVV__Ville5__Vendeur4;B;C=I;MIN=0</v>
      </c>
      <c r="Y51" s="9">
        <f t="shared" si="488"/>
        <v>0</v>
      </c>
      <c r="Z51" s="1" t="str">
        <f t="shared" si="479"/>
        <v>¤¤TVV__BU3__Produit1__TVV__Ville5__Vendeur4;B;C=I;MIN=0</v>
      </c>
      <c r="AA51" s="1" t="str">
        <f t="shared" si="479"/>
        <v>¤¤TVV__BU3__Produit2__TVV__Ville5__Vendeur4;B;C=I;MIN=0</v>
      </c>
      <c r="AB51" s="1" t="str">
        <f t="shared" si="479"/>
        <v>¤¤TVV__BU3__Produit3__TVV__Ville5__Vendeur4;B;C=I;MIN=0</v>
      </c>
      <c r="AC51" s="1" t="str">
        <f t="shared" si="479"/>
        <v>¤¤TVV__BU3__Produit4__TVV__Ville5__Vendeur4;B;C=I;MIN=0</v>
      </c>
      <c r="AD51" s="1" t="str">
        <f t="shared" si="479"/>
        <v>¤¤TVV__BU3__Produit5__TVV__Ville5__Vendeur4;B;C=I;MIN=0</v>
      </c>
      <c r="AE51" s="1" t="str">
        <f t="shared" si="479"/>
        <v>¤¤TVV__BU3__Produit6__TVV__Ville5__Vendeur4;B;C=I;MIN=0</v>
      </c>
      <c r="AF51" s="1" t="str">
        <f t="shared" si="479"/>
        <v>¤¤TVV__BU3__Produit7__TVV__Ville5__Vendeur4;B;C=I;MIN=0</v>
      </c>
      <c r="AG51" s="1" t="str">
        <f t="shared" si="479"/>
        <v>¤¤TVV__BU3__Produit8__TVV__Ville5__Vendeur4;B;C=I;MIN=0</v>
      </c>
      <c r="AH51" s="1" t="str">
        <f t="shared" si="479"/>
        <v>¤¤TVV__BU3__Produit9__TVV__Ville5__Vendeur4;B;C=I;MIN=0</v>
      </c>
      <c r="AI51" s="1" t="str">
        <f t="shared" si="479"/>
        <v>¤¤TVV__BU3__Produit10__TVV__Ville5__Vendeur4;B;C=I;MIN=0</v>
      </c>
      <c r="AJ51" s="9">
        <f t="shared" si="489"/>
        <v>0</v>
      </c>
      <c r="AK51" s="1" t="str">
        <f t="shared" si="480"/>
        <v>¤¤TVV__BU4__Produit1__TVV__Ville5__Vendeur4;B;C=I;MIN=0</v>
      </c>
      <c r="AL51" s="1" t="str">
        <f t="shared" si="480"/>
        <v>¤¤TVV__BU4__Produit2__TVV__Ville5__Vendeur4;B;C=I;MIN=0</v>
      </c>
      <c r="AM51" s="1" t="str">
        <f t="shared" si="480"/>
        <v>¤¤TVV__BU4__Produit3__TVV__Ville5__Vendeur4;B;C=I;MIN=0</v>
      </c>
      <c r="AN51" s="1" t="str">
        <f t="shared" si="480"/>
        <v>¤¤TVV__BU4__Produit4__TVV__Ville5__Vendeur4;B;C=I;MIN=0</v>
      </c>
      <c r="AO51" s="1" t="str">
        <f t="shared" si="480"/>
        <v>¤¤TVV__BU4__Produit5__TVV__Ville5__Vendeur4;B;C=I;MIN=0</v>
      </c>
      <c r="AP51" s="1" t="str">
        <f t="shared" si="480"/>
        <v>¤¤TVV__BU4__Produit6__TVV__Ville5__Vendeur4;B;C=I;MIN=0</v>
      </c>
      <c r="AQ51" s="1" t="str">
        <f t="shared" si="480"/>
        <v>¤¤TVV__BU4__Produit7__TVV__Ville5__Vendeur4;B;C=I;MIN=0</v>
      </c>
      <c r="AR51" s="1" t="str">
        <f t="shared" si="480"/>
        <v>¤¤TVV__BU4__Produit8__TVV__Ville5__Vendeur4;B;C=I;MIN=0</v>
      </c>
      <c r="AS51" s="1" t="str">
        <f t="shared" si="480"/>
        <v>¤¤TVV__BU4__Produit9__TVV__Ville5__Vendeur4;B;C=I;MIN=0</v>
      </c>
      <c r="AT51" s="1" t="str">
        <f t="shared" si="480"/>
        <v>¤¤TVV__BU4__Produit10__TVV__Ville5__Vendeur4;B;C=I;MIN=0</v>
      </c>
      <c r="AU51" s="9">
        <f t="shared" si="490"/>
        <v>0</v>
      </c>
      <c r="AV51" s="1" t="str">
        <f t="shared" si="481"/>
        <v>¤¤TVV__BU5__Produit1__TVV__Ville5__Vendeur4;B;C=I;MIN=0</v>
      </c>
      <c r="AW51" s="1" t="str">
        <f t="shared" si="481"/>
        <v>¤¤TVV__BU5__Produit2__TVV__Ville5__Vendeur4;B;C=I;MIN=0</v>
      </c>
      <c r="AX51" s="1" t="str">
        <f t="shared" si="481"/>
        <v>¤¤TVV__BU5__Produit3__TVV__Ville5__Vendeur4;B;C=I;MIN=0</v>
      </c>
      <c r="AY51" s="1" t="str">
        <f t="shared" si="481"/>
        <v>¤¤TVV__BU5__Produit4__TVV__Ville5__Vendeur4;B;C=I;MIN=0</v>
      </c>
      <c r="AZ51" s="1" t="str">
        <f t="shared" si="481"/>
        <v>¤¤TVV__BU5__Produit5__TVV__Ville5__Vendeur4;B;C=I;MIN=0</v>
      </c>
      <c r="BA51" s="1" t="str">
        <f t="shared" si="481"/>
        <v>¤¤TVV__BU5__Produit6__TVV__Ville5__Vendeur4;B;C=I;MIN=0</v>
      </c>
      <c r="BB51" s="1" t="str">
        <f t="shared" si="481"/>
        <v>¤¤TVV__BU5__Produit7__TVV__Ville5__Vendeur4;B;C=I;MIN=0</v>
      </c>
      <c r="BC51" s="1" t="str">
        <f t="shared" si="481"/>
        <v>¤¤TVV__BU5__Produit8__TVV__Ville5__Vendeur4;B;C=I;MIN=0</v>
      </c>
      <c r="BD51" s="1" t="str">
        <f t="shared" si="481"/>
        <v>¤¤TVV__BU5__Produit9__TVV__Ville5__Vendeur4;B;C=I;MIN=0</v>
      </c>
      <c r="BE51" s="1" t="str">
        <f t="shared" si="481"/>
        <v>¤¤TVV__BU5__Produit10__TVV__Ville5__Vendeur4;B;C=I;MIN=0</v>
      </c>
      <c r="BF51" s="9">
        <f t="shared" si="491"/>
        <v>0</v>
      </c>
      <c r="BG51" s="1" t="str">
        <f t="shared" si="482"/>
        <v>¤¤TVV__BU6__Produit1__TVV__Ville5__Vendeur4;B;C=I;MIN=0</v>
      </c>
      <c r="BH51" s="1" t="str">
        <f t="shared" si="482"/>
        <v>¤¤TVV__BU6__Produit2__TVV__Ville5__Vendeur4;B;C=I;MIN=0</v>
      </c>
      <c r="BI51" s="1" t="str">
        <f t="shared" si="482"/>
        <v>¤¤TVV__BU6__Produit3__TVV__Ville5__Vendeur4;B;C=I;MIN=0</v>
      </c>
      <c r="BJ51" s="1" t="str">
        <f t="shared" si="482"/>
        <v>¤¤TVV__BU6__Produit4__TVV__Ville5__Vendeur4;B;C=I;MIN=0</v>
      </c>
      <c r="BK51" s="1" t="str">
        <f t="shared" si="482"/>
        <v>¤¤TVV__BU6__Produit5__TVV__Ville5__Vendeur4;B;C=I;MIN=0</v>
      </c>
      <c r="BL51" s="1" t="str">
        <f t="shared" si="482"/>
        <v>¤¤TVV__BU6__Produit6__TVV__Ville5__Vendeur4;B;C=I;MIN=0</v>
      </c>
      <c r="BM51" s="1" t="str">
        <f t="shared" si="482"/>
        <v>¤¤TVV__BU6__Produit7__TVV__Ville5__Vendeur4;B;C=I;MIN=0</v>
      </c>
      <c r="BN51" s="1" t="str">
        <f t="shared" si="482"/>
        <v>¤¤TVV__BU6__Produit8__TVV__Ville5__Vendeur4;B;C=I;MIN=0</v>
      </c>
      <c r="BO51" s="1" t="str">
        <f t="shared" si="482"/>
        <v>¤¤TVV__BU6__Produit9__TVV__Ville5__Vendeur4;B;C=I;MIN=0</v>
      </c>
      <c r="BP51" s="1" t="str">
        <f t="shared" si="482"/>
        <v>¤¤TVV__BU6__Produit10__TVV__Ville5__Vendeur4;B;C=I;MIN=0</v>
      </c>
      <c r="BQ51" s="9">
        <f t="shared" si="492"/>
        <v>0</v>
      </c>
      <c r="BR51" s="1" t="str">
        <f t="shared" si="483"/>
        <v>¤¤TVV__BU7__Produit1__TVV__Ville5__Vendeur4;B;C=I;MIN=0</v>
      </c>
      <c r="BS51" s="1" t="str">
        <f t="shared" si="483"/>
        <v>¤¤TVV__BU7__Produit2__TVV__Ville5__Vendeur4;B;C=I;MIN=0</v>
      </c>
      <c r="BT51" s="1" t="str">
        <f t="shared" si="483"/>
        <v>¤¤TVV__BU7__Produit3__TVV__Ville5__Vendeur4;B;C=I;MIN=0</v>
      </c>
      <c r="BU51" s="1" t="str">
        <f t="shared" si="483"/>
        <v>¤¤TVV__BU7__Produit4__TVV__Ville5__Vendeur4;B;C=I;MIN=0</v>
      </c>
      <c r="BV51" s="1" t="str">
        <f t="shared" si="483"/>
        <v>¤¤TVV__BU7__Produit5__TVV__Ville5__Vendeur4;B;C=I;MIN=0</v>
      </c>
      <c r="BW51" s="1" t="str">
        <f t="shared" si="483"/>
        <v>¤¤TVV__BU7__Produit6__TVV__Ville5__Vendeur4;B;C=I;MIN=0</v>
      </c>
      <c r="BX51" s="1" t="str">
        <f t="shared" si="483"/>
        <v>¤¤TVV__BU7__Produit7__TVV__Ville5__Vendeur4;B;C=I;MIN=0</v>
      </c>
      <c r="BY51" s="1" t="str">
        <f t="shared" si="483"/>
        <v>¤¤TVV__BU7__Produit8__TVV__Ville5__Vendeur4;B;C=I;MIN=0</v>
      </c>
      <c r="BZ51" s="1" t="str">
        <f t="shared" si="483"/>
        <v>¤¤TVV__BU7__Produit9__TVV__Ville5__Vendeur4;B;C=I;MIN=0</v>
      </c>
      <c r="CA51" s="1" t="str">
        <f t="shared" si="483"/>
        <v>¤¤TVV__BU7__Produit10__TVV__Ville5__Vendeur4;B;C=I;MIN=0</v>
      </c>
      <c r="CB51" s="9">
        <f t="shared" si="493"/>
        <v>0</v>
      </c>
      <c r="CC51" s="1" t="str">
        <f t="shared" si="484"/>
        <v>¤¤TVV__BU8__Produit1__TVV__Ville5__Vendeur4;B;C=I;MIN=0</v>
      </c>
      <c r="CD51" s="1" t="str">
        <f t="shared" si="484"/>
        <v>¤¤TVV__BU8__Produit2__TVV__Ville5__Vendeur4;B;C=I;MIN=0</v>
      </c>
      <c r="CE51" s="1" t="str">
        <f t="shared" si="484"/>
        <v>¤¤TVV__BU8__Produit3__TVV__Ville5__Vendeur4;B;C=I;MIN=0</v>
      </c>
      <c r="CF51" s="1" t="str">
        <f t="shared" si="484"/>
        <v>¤¤TVV__BU8__Produit4__TVV__Ville5__Vendeur4;B;C=I;MIN=0</v>
      </c>
      <c r="CG51" s="1" t="str">
        <f t="shared" si="484"/>
        <v>¤¤TVV__BU8__Produit5__TVV__Ville5__Vendeur4;B;C=I;MIN=0</v>
      </c>
      <c r="CH51" s="1" t="str">
        <f t="shared" si="484"/>
        <v>¤¤TVV__BU8__Produit6__TVV__Ville5__Vendeur4;B;C=I;MIN=0</v>
      </c>
      <c r="CI51" s="1" t="str">
        <f t="shared" si="484"/>
        <v>¤¤TVV__BU8__Produit7__TVV__Ville5__Vendeur4;B;C=I;MIN=0</v>
      </c>
      <c r="CJ51" s="1" t="str">
        <f t="shared" si="484"/>
        <v>¤¤TVV__BU8__Produit8__TVV__Ville5__Vendeur4;B;C=I;MIN=0</v>
      </c>
      <c r="CK51" s="1" t="str">
        <f t="shared" si="484"/>
        <v>¤¤TVV__BU8__Produit9__TVV__Ville5__Vendeur4;B;C=I;MIN=0</v>
      </c>
      <c r="CL51" s="1" t="str">
        <f t="shared" si="484"/>
        <v>¤¤TVV__BU8__Produit10__TVV__Ville5__Vendeur4;B;C=I;MIN=0</v>
      </c>
      <c r="CM51" s="9">
        <f t="shared" si="494"/>
        <v>0</v>
      </c>
      <c r="CN51" s="1" t="str">
        <f t="shared" si="485"/>
        <v>¤¤TVV__BU9__Produit1__TVV__Ville5__Vendeur4;B;C=I;MIN=0</v>
      </c>
      <c r="CO51" s="1" t="str">
        <f t="shared" si="485"/>
        <v>¤¤TVV__BU9__Produit2__TVV__Ville5__Vendeur4;B;C=I;MIN=0</v>
      </c>
      <c r="CP51" s="1" t="str">
        <f t="shared" si="485"/>
        <v>¤¤TVV__BU9__Produit3__TVV__Ville5__Vendeur4;B;C=I;MIN=0</v>
      </c>
      <c r="CQ51" s="1" t="str">
        <f t="shared" si="485"/>
        <v>¤¤TVV__BU9__Produit4__TVV__Ville5__Vendeur4;B;C=I;MIN=0</v>
      </c>
      <c r="CR51" s="1" t="str">
        <f t="shared" si="485"/>
        <v>¤¤TVV__BU9__Produit5__TVV__Ville5__Vendeur4;B;C=I;MIN=0</v>
      </c>
      <c r="CS51" s="1" t="str">
        <f t="shared" si="485"/>
        <v>¤¤TVV__BU9__Produit6__TVV__Ville5__Vendeur4;B;C=I;MIN=0</v>
      </c>
      <c r="CT51" s="1" t="str">
        <f t="shared" si="485"/>
        <v>¤¤TVV__BU9__Produit7__TVV__Ville5__Vendeur4;B;C=I;MIN=0</v>
      </c>
      <c r="CU51" s="1" t="str">
        <f t="shared" si="485"/>
        <v>¤¤TVV__BU9__Produit8__TVV__Ville5__Vendeur4;B;C=I;MIN=0</v>
      </c>
      <c r="CV51" s="1" t="str">
        <f t="shared" si="485"/>
        <v>¤¤TVV__BU9__Produit9__TVV__Ville5__Vendeur4;B;C=I;MIN=0</v>
      </c>
      <c r="CW51" s="1" t="str">
        <f t="shared" si="485"/>
        <v>¤¤TVV__BU9__Produit10__TVV__Ville5__Vendeur4;B;C=I;MIN=0</v>
      </c>
      <c r="CX51" s="9">
        <f t="shared" si="495"/>
        <v>0</v>
      </c>
      <c r="CY51" s="1" t="str">
        <f t="shared" si="486"/>
        <v>¤¤TVV__BU10__Produit1__TVV__Ville5__Vendeur4;B;C=I;MIN=0</v>
      </c>
      <c r="CZ51" s="1" t="str">
        <f t="shared" si="486"/>
        <v>¤¤TVV__BU10__Produit2__TVV__Ville5__Vendeur4;B;C=I;MIN=0</v>
      </c>
      <c r="DA51" s="1" t="str">
        <f t="shared" si="486"/>
        <v>¤¤TVV__BU10__Produit3__TVV__Ville5__Vendeur4;B;C=I;MIN=0</v>
      </c>
      <c r="DB51" s="1" t="str">
        <f t="shared" si="486"/>
        <v>¤¤TVV__BU10__Produit4__TVV__Ville5__Vendeur4;B;C=I;MIN=0</v>
      </c>
      <c r="DC51" s="1" t="str">
        <f t="shared" si="486"/>
        <v>¤¤TVV__BU10__Produit5__TVV__Ville5__Vendeur4;B;C=I;MIN=0</v>
      </c>
      <c r="DD51" s="1" t="str">
        <f t="shared" si="486"/>
        <v>¤¤TVV__BU10__Produit6__TVV__Ville5__Vendeur4;B;C=I;MIN=0</v>
      </c>
      <c r="DE51" s="1" t="str">
        <f t="shared" si="486"/>
        <v>¤¤TVV__BU10__Produit7__TVV__Ville5__Vendeur4;B;C=I;MIN=0</v>
      </c>
      <c r="DF51" s="1" t="str">
        <f t="shared" si="486"/>
        <v>¤¤TVV__BU10__Produit8__TVV__Ville5__Vendeur4;B;C=I;MIN=0</v>
      </c>
      <c r="DG51" s="1" t="str">
        <f t="shared" si="486"/>
        <v>¤¤TVV__BU10__Produit9__TVV__Ville5__Vendeur4;B;C=I;MIN=0</v>
      </c>
      <c r="DH51" s="1" t="str">
        <f t="shared" si="486"/>
        <v>¤¤TVV__BU10__Produit10__TVV__Ville5__Vendeur4;B;C=I;MIN=0</v>
      </c>
      <c r="DI51" s="9">
        <f t="shared" si="496"/>
        <v>0</v>
      </c>
      <c r="DK51" t="e">
        <f t="shared" ca="1" si="31"/>
        <v>#NAME?</v>
      </c>
      <c r="DL51" t="b">
        <f>NOT(OR(IF(IFERROR(INDEX(B$4:B51,1,MATCH(DO51,DO$4:DO51,0))&lt;&gt;"",TRUE),OR(D171=1,C50&lt;&gt;""),FALSE),IF(DM51=1,FALSE,OR(B51&lt;&gt;"",C51&lt;&gt;"")),AND(DN51=1,IFERROR(INDEX(B$4:B51,1,MATCH(DO51-1,DO$4:DO51,0))&lt;&gt;"",DO51=1))))</f>
        <v>0</v>
      </c>
      <c r="DM51" s="8">
        <v>0</v>
      </c>
      <c r="DN51">
        <v>0</v>
      </c>
      <c r="DO51">
        <f>SUM(DN$4:DN51)</f>
        <v>5</v>
      </c>
      <c r="DQ51" s="7" t="str">
        <f t="shared" si="32"/>
        <v>TVV__Ville5</v>
      </c>
      <c r="DR51" t="s">
        <v>59</v>
      </c>
      <c r="DS51" s="7" t="str">
        <f t="shared" si="33"/>
        <v>TVV__Ville5__Vendeur4</v>
      </c>
    </row>
    <row r="52" spans="2:123" x14ac:dyDescent="0.3">
      <c r="B52" s="2"/>
      <c r="C52" s="1" t="str">
        <f t="shared" si="476"/>
        <v>¤¤TVV__Ville5__Vendeur5__Vendeur;B;TFMT</v>
      </c>
      <c r="D52" s="1" t="str">
        <f t="shared" si="477"/>
        <v>¤¤TVV__BU1__Produit1__TVV__Ville5__Vendeur5;B;C=I;MIN=0</v>
      </c>
      <c r="E52" s="1" t="str">
        <f t="shared" si="477"/>
        <v>¤¤TVV__BU1__Produit2__TVV__Ville5__Vendeur5;B;C=I;MIN=0</v>
      </c>
      <c r="F52" s="1" t="str">
        <f t="shared" si="477"/>
        <v>¤¤TVV__BU1__Produit3__TVV__Ville5__Vendeur5;B;C=I;MIN=0</v>
      </c>
      <c r="G52" s="1" t="str">
        <f t="shared" si="477"/>
        <v>¤¤TVV__BU1__Produit4__TVV__Ville5__Vendeur5;B;C=I;MIN=0</v>
      </c>
      <c r="H52" s="1" t="str">
        <f t="shared" si="477"/>
        <v>¤¤TVV__BU1__Produit5__TVV__Ville5__Vendeur5;B;C=I;MIN=0</v>
      </c>
      <c r="I52" s="1" t="str">
        <f t="shared" si="477"/>
        <v>¤¤TVV__BU1__Produit6__TVV__Ville5__Vendeur5;B;C=I;MIN=0</v>
      </c>
      <c r="J52" s="1" t="str">
        <f t="shared" si="477"/>
        <v>¤¤TVV__BU1__Produit7__TVV__Ville5__Vendeur5;B;C=I;MIN=0</v>
      </c>
      <c r="K52" s="1" t="str">
        <f t="shared" si="477"/>
        <v>¤¤TVV__BU1__Produit8__TVV__Ville5__Vendeur5;B;C=I;MIN=0</v>
      </c>
      <c r="L52" s="1" t="str">
        <f t="shared" si="477"/>
        <v>¤¤TVV__BU1__Produit9__TVV__Ville5__Vendeur5;B;C=I;MIN=0</v>
      </c>
      <c r="M52" s="1" t="str">
        <f t="shared" si="477"/>
        <v>¤¤TVV__BU1__Produit10__TVV__Ville5__Vendeur5;B;C=I;MIN=0</v>
      </c>
      <c r="N52" s="9">
        <f t="shared" si="487"/>
        <v>0</v>
      </c>
      <c r="O52" s="1" t="str">
        <f t="shared" si="478"/>
        <v>¤¤TVV__BU2__Produit1__TVV__Ville5__Vendeur5;B;C=I;MIN=0</v>
      </c>
      <c r="P52" s="1" t="str">
        <f t="shared" si="478"/>
        <v>¤¤TVV__BU2__Produit2__TVV__Ville5__Vendeur5;B;C=I;MIN=0</v>
      </c>
      <c r="Q52" s="1" t="str">
        <f t="shared" si="478"/>
        <v>¤¤TVV__BU2__Produit3__TVV__Ville5__Vendeur5;B;C=I;MIN=0</v>
      </c>
      <c r="R52" s="1" t="str">
        <f t="shared" si="478"/>
        <v>¤¤TVV__BU2__Produit4__TVV__Ville5__Vendeur5;B;C=I;MIN=0</v>
      </c>
      <c r="S52" s="1" t="str">
        <f t="shared" si="478"/>
        <v>¤¤TVV__BU2__Produit5__TVV__Ville5__Vendeur5;B;C=I;MIN=0</v>
      </c>
      <c r="T52" s="1" t="str">
        <f t="shared" si="478"/>
        <v>¤¤TVV__BU2__Produit6__TVV__Ville5__Vendeur5;B;C=I;MIN=0</v>
      </c>
      <c r="U52" s="1" t="str">
        <f t="shared" si="478"/>
        <v>¤¤TVV__BU2__Produit7__TVV__Ville5__Vendeur5;B;C=I;MIN=0</v>
      </c>
      <c r="V52" s="1" t="str">
        <f t="shared" si="478"/>
        <v>¤¤TVV__BU2__Produit8__TVV__Ville5__Vendeur5;B;C=I;MIN=0</v>
      </c>
      <c r="W52" s="1" t="str">
        <f t="shared" si="478"/>
        <v>¤¤TVV__BU2__Produit9__TVV__Ville5__Vendeur5;B;C=I;MIN=0</v>
      </c>
      <c r="X52" s="1" t="str">
        <f t="shared" si="478"/>
        <v>¤¤TVV__BU2__Produit10__TVV__Ville5__Vendeur5;B;C=I;MIN=0</v>
      </c>
      <c r="Y52" s="9">
        <f t="shared" si="488"/>
        <v>0</v>
      </c>
      <c r="Z52" s="1" t="str">
        <f t="shared" si="479"/>
        <v>¤¤TVV__BU3__Produit1__TVV__Ville5__Vendeur5;B;C=I;MIN=0</v>
      </c>
      <c r="AA52" s="1" t="str">
        <f t="shared" si="479"/>
        <v>¤¤TVV__BU3__Produit2__TVV__Ville5__Vendeur5;B;C=I;MIN=0</v>
      </c>
      <c r="AB52" s="1" t="str">
        <f t="shared" si="479"/>
        <v>¤¤TVV__BU3__Produit3__TVV__Ville5__Vendeur5;B;C=I;MIN=0</v>
      </c>
      <c r="AC52" s="1" t="str">
        <f t="shared" si="479"/>
        <v>¤¤TVV__BU3__Produit4__TVV__Ville5__Vendeur5;B;C=I;MIN=0</v>
      </c>
      <c r="AD52" s="1" t="str">
        <f t="shared" si="479"/>
        <v>¤¤TVV__BU3__Produit5__TVV__Ville5__Vendeur5;B;C=I;MIN=0</v>
      </c>
      <c r="AE52" s="1" t="str">
        <f t="shared" si="479"/>
        <v>¤¤TVV__BU3__Produit6__TVV__Ville5__Vendeur5;B;C=I;MIN=0</v>
      </c>
      <c r="AF52" s="1" t="str">
        <f t="shared" si="479"/>
        <v>¤¤TVV__BU3__Produit7__TVV__Ville5__Vendeur5;B;C=I;MIN=0</v>
      </c>
      <c r="AG52" s="1" t="str">
        <f t="shared" si="479"/>
        <v>¤¤TVV__BU3__Produit8__TVV__Ville5__Vendeur5;B;C=I;MIN=0</v>
      </c>
      <c r="AH52" s="1" t="str">
        <f t="shared" si="479"/>
        <v>¤¤TVV__BU3__Produit9__TVV__Ville5__Vendeur5;B;C=I;MIN=0</v>
      </c>
      <c r="AI52" s="1" t="str">
        <f t="shared" si="479"/>
        <v>¤¤TVV__BU3__Produit10__TVV__Ville5__Vendeur5;B;C=I;MIN=0</v>
      </c>
      <c r="AJ52" s="9">
        <f t="shared" si="489"/>
        <v>0</v>
      </c>
      <c r="AK52" s="1" t="str">
        <f t="shared" si="480"/>
        <v>¤¤TVV__BU4__Produit1__TVV__Ville5__Vendeur5;B;C=I;MIN=0</v>
      </c>
      <c r="AL52" s="1" t="str">
        <f t="shared" si="480"/>
        <v>¤¤TVV__BU4__Produit2__TVV__Ville5__Vendeur5;B;C=I;MIN=0</v>
      </c>
      <c r="AM52" s="1" t="str">
        <f t="shared" si="480"/>
        <v>¤¤TVV__BU4__Produit3__TVV__Ville5__Vendeur5;B;C=I;MIN=0</v>
      </c>
      <c r="AN52" s="1" t="str">
        <f t="shared" si="480"/>
        <v>¤¤TVV__BU4__Produit4__TVV__Ville5__Vendeur5;B;C=I;MIN=0</v>
      </c>
      <c r="AO52" s="1" t="str">
        <f t="shared" si="480"/>
        <v>¤¤TVV__BU4__Produit5__TVV__Ville5__Vendeur5;B;C=I;MIN=0</v>
      </c>
      <c r="AP52" s="1" t="str">
        <f t="shared" si="480"/>
        <v>¤¤TVV__BU4__Produit6__TVV__Ville5__Vendeur5;B;C=I;MIN=0</v>
      </c>
      <c r="AQ52" s="1" t="str">
        <f t="shared" si="480"/>
        <v>¤¤TVV__BU4__Produit7__TVV__Ville5__Vendeur5;B;C=I;MIN=0</v>
      </c>
      <c r="AR52" s="1" t="str">
        <f t="shared" si="480"/>
        <v>¤¤TVV__BU4__Produit8__TVV__Ville5__Vendeur5;B;C=I;MIN=0</v>
      </c>
      <c r="AS52" s="1" t="str">
        <f t="shared" si="480"/>
        <v>¤¤TVV__BU4__Produit9__TVV__Ville5__Vendeur5;B;C=I;MIN=0</v>
      </c>
      <c r="AT52" s="1" t="str">
        <f t="shared" si="480"/>
        <v>¤¤TVV__BU4__Produit10__TVV__Ville5__Vendeur5;B;C=I;MIN=0</v>
      </c>
      <c r="AU52" s="9">
        <f t="shared" si="490"/>
        <v>0</v>
      </c>
      <c r="AV52" s="1" t="str">
        <f t="shared" si="481"/>
        <v>¤¤TVV__BU5__Produit1__TVV__Ville5__Vendeur5;B;C=I;MIN=0</v>
      </c>
      <c r="AW52" s="1" t="str">
        <f t="shared" si="481"/>
        <v>¤¤TVV__BU5__Produit2__TVV__Ville5__Vendeur5;B;C=I;MIN=0</v>
      </c>
      <c r="AX52" s="1" t="str">
        <f t="shared" si="481"/>
        <v>¤¤TVV__BU5__Produit3__TVV__Ville5__Vendeur5;B;C=I;MIN=0</v>
      </c>
      <c r="AY52" s="1" t="str">
        <f t="shared" si="481"/>
        <v>¤¤TVV__BU5__Produit4__TVV__Ville5__Vendeur5;B;C=I;MIN=0</v>
      </c>
      <c r="AZ52" s="1" t="str">
        <f t="shared" si="481"/>
        <v>¤¤TVV__BU5__Produit5__TVV__Ville5__Vendeur5;B;C=I;MIN=0</v>
      </c>
      <c r="BA52" s="1" t="str">
        <f t="shared" si="481"/>
        <v>¤¤TVV__BU5__Produit6__TVV__Ville5__Vendeur5;B;C=I;MIN=0</v>
      </c>
      <c r="BB52" s="1" t="str">
        <f t="shared" si="481"/>
        <v>¤¤TVV__BU5__Produit7__TVV__Ville5__Vendeur5;B;C=I;MIN=0</v>
      </c>
      <c r="BC52" s="1" t="str">
        <f t="shared" si="481"/>
        <v>¤¤TVV__BU5__Produit8__TVV__Ville5__Vendeur5;B;C=I;MIN=0</v>
      </c>
      <c r="BD52" s="1" t="str">
        <f t="shared" si="481"/>
        <v>¤¤TVV__BU5__Produit9__TVV__Ville5__Vendeur5;B;C=I;MIN=0</v>
      </c>
      <c r="BE52" s="1" t="str">
        <f t="shared" si="481"/>
        <v>¤¤TVV__BU5__Produit10__TVV__Ville5__Vendeur5;B;C=I;MIN=0</v>
      </c>
      <c r="BF52" s="9">
        <f t="shared" si="491"/>
        <v>0</v>
      </c>
      <c r="BG52" s="1" t="str">
        <f t="shared" si="482"/>
        <v>¤¤TVV__BU6__Produit1__TVV__Ville5__Vendeur5;B;C=I;MIN=0</v>
      </c>
      <c r="BH52" s="1" t="str">
        <f t="shared" si="482"/>
        <v>¤¤TVV__BU6__Produit2__TVV__Ville5__Vendeur5;B;C=I;MIN=0</v>
      </c>
      <c r="BI52" s="1" t="str">
        <f t="shared" si="482"/>
        <v>¤¤TVV__BU6__Produit3__TVV__Ville5__Vendeur5;B;C=I;MIN=0</v>
      </c>
      <c r="BJ52" s="1" t="str">
        <f t="shared" si="482"/>
        <v>¤¤TVV__BU6__Produit4__TVV__Ville5__Vendeur5;B;C=I;MIN=0</v>
      </c>
      <c r="BK52" s="1" t="str">
        <f t="shared" si="482"/>
        <v>¤¤TVV__BU6__Produit5__TVV__Ville5__Vendeur5;B;C=I;MIN=0</v>
      </c>
      <c r="BL52" s="1" t="str">
        <f t="shared" si="482"/>
        <v>¤¤TVV__BU6__Produit6__TVV__Ville5__Vendeur5;B;C=I;MIN=0</v>
      </c>
      <c r="BM52" s="1" t="str">
        <f t="shared" si="482"/>
        <v>¤¤TVV__BU6__Produit7__TVV__Ville5__Vendeur5;B;C=I;MIN=0</v>
      </c>
      <c r="BN52" s="1" t="str">
        <f t="shared" si="482"/>
        <v>¤¤TVV__BU6__Produit8__TVV__Ville5__Vendeur5;B;C=I;MIN=0</v>
      </c>
      <c r="BO52" s="1" t="str">
        <f t="shared" si="482"/>
        <v>¤¤TVV__BU6__Produit9__TVV__Ville5__Vendeur5;B;C=I;MIN=0</v>
      </c>
      <c r="BP52" s="1" t="str">
        <f t="shared" si="482"/>
        <v>¤¤TVV__BU6__Produit10__TVV__Ville5__Vendeur5;B;C=I;MIN=0</v>
      </c>
      <c r="BQ52" s="9">
        <f t="shared" si="492"/>
        <v>0</v>
      </c>
      <c r="BR52" s="1" t="str">
        <f t="shared" si="483"/>
        <v>¤¤TVV__BU7__Produit1__TVV__Ville5__Vendeur5;B;C=I;MIN=0</v>
      </c>
      <c r="BS52" s="1" t="str">
        <f t="shared" si="483"/>
        <v>¤¤TVV__BU7__Produit2__TVV__Ville5__Vendeur5;B;C=I;MIN=0</v>
      </c>
      <c r="BT52" s="1" t="str">
        <f t="shared" si="483"/>
        <v>¤¤TVV__BU7__Produit3__TVV__Ville5__Vendeur5;B;C=I;MIN=0</v>
      </c>
      <c r="BU52" s="1" t="str">
        <f t="shared" si="483"/>
        <v>¤¤TVV__BU7__Produit4__TVV__Ville5__Vendeur5;B;C=I;MIN=0</v>
      </c>
      <c r="BV52" s="1" t="str">
        <f t="shared" si="483"/>
        <v>¤¤TVV__BU7__Produit5__TVV__Ville5__Vendeur5;B;C=I;MIN=0</v>
      </c>
      <c r="BW52" s="1" t="str">
        <f t="shared" si="483"/>
        <v>¤¤TVV__BU7__Produit6__TVV__Ville5__Vendeur5;B;C=I;MIN=0</v>
      </c>
      <c r="BX52" s="1" t="str">
        <f t="shared" si="483"/>
        <v>¤¤TVV__BU7__Produit7__TVV__Ville5__Vendeur5;B;C=I;MIN=0</v>
      </c>
      <c r="BY52" s="1" t="str">
        <f t="shared" si="483"/>
        <v>¤¤TVV__BU7__Produit8__TVV__Ville5__Vendeur5;B;C=I;MIN=0</v>
      </c>
      <c r="BZ52" s="1" t="str">
        <f t="shared" si="483"/>
        <v>¤¤TVV__BU7__Produit9__TVV__Ville5__Vendeur5;B;C=I;MIN=0</v>
      </c>
      <c r="CA52" s="1" t="str">
        <f t="shared" si="483"/>
        <v>¤¤TVV__BU7__Produit10__TVV__Ville5__Vendeur5;B;C=I;MIN=0</v>
      </c>
      <c r="CB52" s="9">
        <f t="shared" si="493"/>
        <v>0</v>
      </c>
      <c r="CC52" s="1" t="str">
        <f t="shared" si="484"/>
        <v>¤¤TVV__BU8__Produit1__TVV__Ville5__Vendeur5;B;C=I;MIN=0</v>
      </c>
      <c r="CD52" s="1" t="str">
        <f t="shared" si="484"/>
        <v>¤¤TVV__BU8__Produit2__TVV__Ville5__Vendeur5;B;C=I;MIN=0</v>
      </c>
      <c r="CE52" s="1" t="str">
        <f t="shared" si="484"/>
        <v>¤¤TVV__BU8__Produit3__TVV__Ville5__Vendeur5;B;C=I;MIN=0</v>
      </c>
      <c r="CF52" s="1" t="str">
        <f t="shared" si="484"/>
        <v>¤¤TVV__BU8__Produit4__TVV__Ville5__Vendeur5;B;C=I;MIN=0</v>
      </c>
      <c r="CG52" s="1" t="str">
        <f t="shared" si="484"/>
        <v>¤¤TVV__BU8__Produit5__TVV__Ville5__Vendeur5;B;C=I;MIN=0</v>
      </c>
      <c r="CH52" s="1" t="str">
        <f t="shared" si="484"/>
        <v>¤¤TVV__BU8__Produit6__TVV__Ville5__Vendeur5;B;C=I;MIN=0</v>
      </c>
      <c r="CI52" s="1" t="str">
        <f t="shared" si="484"/>
        <v>¤¤TVV__BU8__Produit7__TVV__Ville5__Vendeur5;B;C=I;MIN=0</v>
      </c>
      <c r="CJ52" s="1" t="str">
        <f t="shared" si="484"/>
        <v>¤¤TVV__BU8__Produit8__TVV__Ville5__Vendeur5;B;C=I;MIN=0</v>
      </c>
      <c r="CK52" s="1" t="str">
        <f t="shared" si="484"/>
        <v>¤¤TVV__BU8__Produit9__TVV__Ville5__Vendeur5;B;C=I;MIN=0</v>
      </c>
      <c r="CL52" s="1" t="str">
        <f t="shared" si="484"/>
        <v>¤¤TVV__BU8__Produit10__TVV__Ville5__Vendeur5;B;C=I;MIN=0</v>
      </c>
      <c r="CM52" s="9">
        <f t="shared" si="494"/>
        <v>0</v>
      </c>
      <c r="CN52" s="1" t="str">
        <f t="shared" si="485"/>
        <v>¤¤TVV__BU9__Produit1__TVV__Ville5__Vendeur5;B;C=I;MIN=0</v>
      </c>
      <c r="CO52" s="1" t="str">
        <f t="shared" si="485"/>
        <v>¤¤TVV__BU9__Produit2__TVV__Ville5__Vendeur5;B;C=I;MIN=0</v>
      </c>
      <c r="CP52" s="1" t="str">
        <f t="shared" si="485"/>
        <v>¤¤TVV__BU9__Produit3__TVV__Ville5__Vendeur5;B;C=I;MIN=0</v>
      </c>
      <c r="CQ52" s="1" t="str">
        <f t="shared" si="485"/>
        <v>¤¤TVV__BU9__Produit4__TVV__Ville5__Vendeur5;B;C=I;MIN=0</v>
      </c>
      <c r="CR52" s="1" t="str">
        <f t="shared" si="485"/>
        <v>¤¤TVV__BU9__Produit5__TVV__Ville5__Vendeur5;B;C=I;MIN=0</v>
      </c>
      <c r="CS52" s="1" t="str">
        <f t="shared" si="485"/>
        <v>¤¤TVV__BU9__Produit6__TVV__Ville5__Vendeur5;B;C=I;MIN=0</v>
      </c>
      <c r="CT52" s="1" t="str">
        <f t="shared" si="485"/>
        <v>¤¤TVV__BU9__Produit7__TVV__Ville5__Vendeur5;B;C=I;MIN=0</v>
      </c>
      <c r="CU52" s="1" t="str">
        <f t="shared" si="485"/>
        <v>¤¤TVV__BU9__Produit8__TVV__Ville5__Vendeur5;B;C=I;MIN=0</v>
      </c>
      <c r="CV52" s="1" t="str">
        <f t="shared" si="485"/>
        <v>¤¤TVV__BU9__Produit9__TVV__Ville5__Vendeur5;B;C=I;MIN=0</v>
      </c>
      <c r="CW52" s="1" t="str">
        <f t="shared" si="485"/>
        <v>¤¤TVV__BU9__Produit10__TVV__Ville5__Vendeur5;B;C=I;MIN=0</v>
      </c>
      <c r="CX52" s="9">
        <f t="shared" si="495"/>
        <v>0</v>
      </c>
      <c r="CY52" s="1" t="str">
        <f t="shared" si="486"/>
        <v>¤¤TVV__BU10__Produit1__TVV__Ville5__Vendeur5;B;C=I;MIN=0</v>
      </c>
      <c r="CZ52" s="1" t="str">
        <f t="shared" si="486"/>
        <v>¤¤TVV__BU10__Produit2__TVV__Ville5__Vendeur5;B;C=I;MIN=0</v>
      </c>
      <c r="DA52" s="1" t="str">
        <f t="shared" si="486"/>
        <v>¤¤TVV__BU10__Produit3__TVV__Ville5__Vendeur5;B;C=I;MIN=0</v>
      </c>
      <c r="DB52" s="1" t="str">
        <f t="shared" si="486"/>
        <v>¤¤TVV__BU10__Produit4__TVV__Ville5__Vendeur5;B;C=I;MIN=0</v>
      </c>
      <c r="DC52" s="1" t="str">
        <f t="shared" si="486"/>
        <v>¤¤TVV__BU10__Produit5__TVV__Ville5__Vendeur5;B;C=I;MIN=0</v>
      </c>
      <c r="DD52" s="1" t="str">
        <f t="shared" si="486"/>
        <v>¤¤TVV__BU10__Produit6__TVV__Ville5__Vendeur5;B;C=I;MIN=0</v>
      </c>
      <c r="DE52" s="1" t="str">
        <f t="shared" si="486"/>
        <v>¤¤TVV__BU10__Produit7__TVV__Ville5__Vendeur5;B;C=I;MIN=0</v>
      </c>
      <c r="DF52" s="1" t="str">
        <f t="shared" si="486"/>
        <v>¤¤TVV__BU10__Produit8__TVV__Ville5__Vendeur5;B;C=I;MIN=0</v>
      </c>
      <c r="DG52" s="1" t="str">
        <f t="shared" si="486"/>
        <v>¤¤TVV__BU10__Produit9__TVV__Ville5__Vendeur5;B;C=I;MIN=0</v>
      </c>
      <c r="DH52" s="1" t="str">
        <f t="shared" si="486"/>
        <v>¤¤TVV__BU10__Produit10__TVV__Ville5__Vendeur5;B;C=I;MIN=0</v>
      </c>
      <c r="DI52" s="9">
        <f t="shared" si="496"/>
        <v>0</v>
      </c>
      <c r="DK52" t="e">
        <f t="shared" ca="1" si="31"/>
        <v>#NAME?</v>
      </c>
      <c r="DL52" t="b">
        <f>NOT(OR(IF(IFERROR(INDEX(B$4:B52,1,MATCH(DO52,DO$4:DO52,0))&lt;&gt;"",TRUE),OR(D172=1,C51&lt;&gt;""),FALSE),IF(DM52=1,FALSE,OR(B52&lt;&gt;"",C52&lt;&gt;"")),AND(DN52=1,IFERROR(INDEX(B$4:B52,1,MATCH(DO52-1,DO$4:DO52,0))&lt;&gt;"",DO52=1))))</f>
        <v>0</v>
      </c>
      <c r="DM52" s="8">
        <v>0</v>
      </c>
      <c r="DN52">
        <v>0</v>
      </c>
      <c r="DO52">
        <f>SUM(DN$4:DN52)</f>
        <v>5</v>
      </c>
      <c r="DQ52" s="7" t="str">
        <f t="shared" si="32"/>
        <v>TVV__Ville5</v>
      </c>
      <c r="DR52" t="s">
        <v>60</v>
      </c>
      <c r="DS52" s="7" t="str">
        <f t="shared" si="33"/>
        <v>TVV__Ville5__Vendeur5</v>
      </c>
    </row>
    <row r="53" spans="2:123" x14ac:dyDescent="0.3">
      <c r="B53" s="2"/>
      <c r="C53" s="1" t="str">
        <f t="shared" si="476"/>
        <v>¤¤TVV__Ville5__Vendeur6__Vendeur;B;TFMT</v>
      </c>
      <c r="D53" s="1" t="str">
        <f t="shared" si="477"/>
        <v>¤¤TVV__BU1__Produit1__TVV__Ville5__Vendeur6;B;C=I;MIN=0</v>
      </c>
      <c r="E53" s="1" t="str">
        <f t="shared" si="477"/>
        <v>¤¤TVV__BU1__Produit2__TVV__Ville5__Vendeur6;B;C=I;MIN=0</v>
      </c>
      <c r="F53" s="1" t="str">
        <f t="shared" si="477"/>
        <v>¤¤TVV__BU1__Produit3__TVV__Ville5__Vendeur6;B;C=I;MIN=0</v>
      </c>
      <c r="G53" s="1" t="str">
        <f t="shared" si="477"/>
        <v>¤¤TVV__BU1__Produit4__TVV__Ville5__Vendeur6;B;C=I;MIN=0</v>
      </c>
      <c r="H53" s="1" t="str">
        <f t="shared" si="477"/>
        <v>¤¤TVV__BU1__Produit5__TVV__Ville5__Vendeur6;B;C=I;MIN=0</v>
      </c>
      <c r="I53" s="1" t="str">
        <f t="shared" si="477"/>
        <v>¤¤TVV__BU1__Produit6__TVV__Ville5__Vendeur6;B;C=I;MIN=0</v>
      </c>
      <c r="J53" s="1" t="str">
        <f t="shared" si="477"/>
        <v>¤¤TVV__BU1__Produit7__TVV__Ville5__Vendeur6;B;C=I;MIN=0</v>
      </c>
      <c r="K53" s="1" t="str">
        <f t="shared" si="477"/>
        <v>¤¤TVV__BU1__Produit8__TVV__Ville5__Vendeur6;B;C=I;MIN=0</v>
      </c>
      <c r="L53" s="1" t="str">
        <f t="shared" si="477"/>
        <v>¤¤TVV__BU1__Produit9__TVV__Ville5__Vendeur6;B;C=I;MIN=0</v>
      </c>
      <c r="M53" s="1" t="str">
        <f t="shared" si="477"/>
        <v>¤¤TVV__BU1__Produit10__TVV__Ville5__Vendeur6;B;C=I;MIN=0</v>
      </c>
      <c r="N53" s="9">
        <f t="shared" si="487"/>
        <v>0</v>
      </c>
      <c r="O53" s="1" t="str">
        <f t="shared" si="478"/>
        <v>¤¤TVV__BU2__Produit1__TVV__Ville5__Vendeur6;B;C=I;MIN=0</v>
      </c>
      <c r="P53" s="1" t="str">
        <f t="shared" si="478"/>
        <v>¤¤TVV__BU2__Produit2__TVV__Ville5__Vendeur6;B;C=I;MIN=0</v>
      </c>
      <c r="Q53" s="1" t="str">
        <f t="shared" si="478"/>
        <v>¤¤TVV__BU2__Produit3__TVV__Ville5__Vendeur6;B;C=I;MIN=0</v>
      </c>
      <c r="R53" s="1" t="str">
        <f t="shared" si="478"/>
        <v>¤¤TVV__BU2__Produit4__TVV__Ville5__Vendeur6;B;C=I;MIN=0</v>
      </c>
      <c r="S53" s="1" t="str">
        <f t="shared" si="478"/>
        <v>¤¤TVV__BU2__Produit5__TVV__Ville5__Vendeur6;B;C=I;MIN=0</v>
      </c>
      <c r="T53" s="1" t="str">
        <f t="shared" si="478"/>
        <v>¤¤TVV__BU2__Produit6__TVV__Ville5__Vendeur6;B;C=I;MIN=0</v>
      </c>
      <c r="U53" s="1" t="str">
        <f t="shared" si="478"/>
        <v>¤¤TVV__BU2__Produit7__TVV__Ville5__Vendeur6;B;C=I;MIN=0</v>
      </c>
      <c r="V53" s="1" t="str">
        <f t="shared" si="478"/>
        <v>¤¤TVV__BU2__Produit8__TVV__Ville5__Vendeur6;B;C=I;MIN=0</v>
      </c>
      <c r="W53" s="1" t="str">
        <f t="shared" si="478"/>
        <v>¤¤TVV__BU2__Produit9__TVV__Ville5__Vendeur6;B;C=I;MIN=0</v>
      </c>
      <c r="X53" s="1" t="str">
        <f t="shared" si="478"/>
        <v>¤¤TVV__BU2__Produit10__TVV__Ville5__Vendeur6;B;C=I;MIN=0</v>
      </c>
      <c r="Y53" s="9">
        <f t="shared" si="488"/>
        <v>0</v>
      </c>
      <c r="Z53" s="1" t="str">
        <f t="shared" si="479"/>
        <v>¤¤TVV__BU3__Produit1__TVV__Ville5__Vendeur6;B;C=I;MIN=0</v>
      </c>
      <c r="AA53" s="1" t="str">
        <f t="shared" si="479"/>
        <v>¤¤TVV__BU3__Produit2__TVV__Ville5__Vendeur6;B;C=I;MIN=0</v>
      </c>
      <c r="AB53" s="1" t="str">
        <f t="shared" si="479"/>
        <v>¤¤TVV__BU3__Produit3__TVV__Ville5__Vendeur6;B;C=I;MIN=0</v>
      </c>
      <c r="AC53" s="1" t="str">
        <f t="shared" si="479"/>
        <v>¤¤TVV__BU3__Produit4__TVV__Ville5__Vendeur6;B;C=I;MIN=0</v>
      </c>
      <c r="AD53" s="1" t="str">
        <f t="shared" si="479"/>
        <v>¤¤TVV__BU3__Produit5__TVV__Ville5__Vendeur6;B;C=I;MIN=0</v>
      </c>
      <c r="AE53" s="1" t="str">
        <f t="shared" si="479"/>
        <v>¤¤TVV__BU3__Produit6__TVV__Ville5__Vendeur6;B;C=I;MIN=0</v>
      </c>
      <c r="AF53" s="1" t="str">
        <f t="shared" si="479"/>
        <v>¤¤TVV__BU3__Produit7__TVV__Ville5__Vendeur6;B;C=I;MIN=0</v>
      </c>
      <c r="AG53" s="1" t="str">
        <f t="shared" si="479"/>
        <v>¤¤TVV__BU3__Produit8__TVV__Ville5__Vendeur6;B;C=I;MIN=0</v>
      </c>
      <c r="AH53" s="1" t="str">
        <f t="shared" si="479"/>
        <v>¤¤TVV__BU3__Produit9__TVV__Ville5__Vendeur6;B;C=I;MIN=0</v>
      </c>
      <c r="AI53" s="1" t="str">
        <f t="shared" si="479"/>
        <v>¤¤TVV__BU3__Produit10__TVV__Ville5__Vendeur6;B;C=I;MIN=0</v>
      </c>
      <c r="AJ53" s="9">
        <f t="shared" si="489"/>
        <v>0</v>
      </c>
      <c r="AK53" s="1" t="str">
        <f t="shared" si="480"/>
        <v>¤¤TVV__BU4__Produit1__TVV__Ville5__Vendeur6;B;C=I;MIN=0</v>
      </c>
      <c r="AL53" s="1" t="str">
        <f t="shared" si="480"/>
        <v>¤¤TVV__BU4__Produit2__TVV__Ville5__Vendeur6;B;C=I;MIN=0</v>
      </c>
      <c r="AM53" s="1" t="str">
        <f t="shared" si="480"/>
        <v>¤¤TVV__BU4__Produit3__TVV__Ville5__Vendeur6;B;C=I;MIN=0</v>
      </c>
      <c r="AN53" s="1" t="str">
        <f t="shared" si="480"/>
        <v>¤¤TVV__BU4__Produit4__TVV__Ville5__Vendeur6;B;C=I;MIN=0</v>
      </c>
      <c r="AO53" s="1" t="str">
        <f t="shared" si="480"/>
        <v>¤¤TVV__BU4__Produit5__TVV__Ville5__Vendeur6;B;C=I;MIN=0</v>
      </c>
      <c r="AP53" s="1" t="str">
        <f t="shared" si="480"/>
        <v>¤¤TVV__BU4__Produit6__TVV__Ville5__Vendeur6;B;C=I;MIN=0</v>
      </c>
      <c r="AQ53" s="1" t="str">
        <f t="shared" si="480"/>
        <v>¤¤TVV__BU4__Produit7__TVV__Ville5__Vendeur6;B;C=I;MIN=0</v>
      </c>
      <c r="AR53" s="1" t="str">
        <f t="shared" si="480"/>
        <v>¤¤TVV__BU4__Produit8__TVV__Ville5__Vendeur6;B;C=I;MIN=0</v>
      </c>
      <c r="AS53" s="1" t="str">
        <f t="shared" si="480"/>
        <v>¤¤TVV__BU4__Produit9__TVV__Ville5__Vendeur6;B;C=I;MIN=0</v>
      </c>
      <c r="AT53" s="1" t="str">
        <f t="shared" si="480"/>
        <v>¤¤TVV__BU4__Produit10__TVV__Ville5__Vendeur6;B;C=I;MIN=0</v>
      </c>
      <c r="AU53" s="9">
        <f t="shared" si="490"/>
        <v>0</v>
      </c>
      <c r="AV53" s="1" t="str">
        <f t="shared" si="481"/>
        <v>¤¤TVV__BU5__Produit1__TVV__Ville5__Vendeur6;B;C=I;MIN=0</v>
      </c>
      <c r="AW53" s="1" t="str">
        <f t="shared" si="481"/>
        <v>¤¤TVV__BU5__Produit2__TVV__Ville5__Vendeur6;B;C=I;MIN=0</v>
      </c>
      <c r="AX53" s="1" t="str">
        <f t="shared" si="481"/>
        <v>¤¤TVV__BU5__Produit3__TVV__Ville5__Vendeur6;B;C=I;MIN=0</v>
      </c>
      <c r="AY53" s="1" t="str">
        <f t="shared" si="481"/>
        <v>¤¤TVV__BU5__Produit4__TVV__Ville5__Vendeur6;B;C=I;MIN=0</v>
      </c>
      <c r="AZ53" s="1" t="str">
        <f t="shared" si="481"/>
        <v>¤¤TVV__BU5__Produit5__TVV__Ville5__Vendeur6;B;C=I;MIN=0</v>
      </c>
      <c r="BA53" s="1" t="str">
        <f t="shared" si="481"/>
        <v>¤¤TVV__BU5__Produit6__TVV__Ville5__Vendeur6;B;C=I;MIN=0</v>
      </c>
      <c r="BB53" s="1" t="str">
        <f t="shared" si="481"/>
        <v>¤¤TVV__BU5__Produit7__TVV__Ville5__Vendeur6;B;C=I;MIN=0</v>
      </c>
      <c r="BC53" s="1" t="str">
        <f t="shared" si="481"/>
        <v>¤¤TVV__BU5__Produit8__TVV__Ville5__Vendeur6;B;C=I;MIN=0</v>
      </c>
      <c r="BD53" s="1" t="str">
        <f t="shared" si="481"/>
        <v>¤¤TVV__BU5__Produit9__TVV__Ville5__Vendeur6;B;C=I;MIN=0</v>
      </c>
      <c r="BE53" s="1" t="str">
        <f t="shared" si="481"/>
        <v>¤¤TVV__BU5__Produit10__TVV__Ville5__Vendeur6;B;C=I;MIN=0</v>
      </c>
      <c r="BF53" s="9">
        <f t="shared" si="491"/>
        <v>0</v>
      </c>
      <c r="BG53" s="1" t="str">
        <f t="shared" si="482"/>
        <v>¤¤TVV__BU6__Produit1__TVV__Ville5__Vendeur6;B;C=I;MIN=0</v>
      </c>
      <c r="BH53" s="1" t="str">
        <f t="shared" si="482"/>
        <v>¤¤TVV__BU6__Produit2__TVV__Ville5__Vendeur6;B;C=I;MIN=0</v>
      </c>
      <c r="BI53" s="1" t="str">
        <f t="shared" si="482"/>
        <v>¤¤TVV__BU6__Produit3__TVV__Ville5__Vendeur6;B;C=I;MIN=0</v>
      </c>
      <c r="BJ53" s="1" t="str">
        <f t="shared" si="482"/>
        <v>¤¤TVV__BU6__Produit4__TVV__Ville5__Vendeur6;B;C=I;MIN=0</v>
      </c>
      <c r="BK53" s="1" t="str">
        <f t="shared" si="482"/>
        <v>¤¤TVV__BU6__Produit5__TVV__Ville5__Vendeur6;B;C=I;MIN=0</v>
      </c>
      <c r="BL53" s="1" t="str">
        <f t="shared" si="482"/>
        <v>¤¤TVV__BU6__Produit6__TVV__Ville5__Vendeur6;B;C=I;MIN=0</v>
      </c>
      <c r="BM53" s="1" t="str">
        <f t="shared" si="482"/>
        <v>¤¤TVV__BU6__Produit7__TVV__Ville5__Vendeur6;B;C=I;MIN=0</v>
      </c>
      <c r="BN53" s="1" t="str">
        <f t="shared" si="482"/>
        <v>¤¤TVV__BU6__Produit8__TVV__Ville5__Vendeur6;B;C=I;MIN=0</v>
      </c>
      <c r="BO53" s="1" t="str">
        <f t="shared" si="482"/>
        <v>¤¤TVV__BU6__Produit9__TVV__Ville5__Vendeur6;B;C=I;MIN=0</v>
      </c>
      <c r="BP53" s="1" t="str">
        <f t="shared" si="482"/>
        <v>¤¤TVV__BU6__Produit10__TVV__Ville5__Vendeur6;B;C=I;MIN=0</v>
      </c>
      <c r="BQ53" s="9">
        <f t="shared" si="492"/>
        <v>0</v>
      </c>
      <c r="BR53" s="1" t="str">
        <f t="shared" si="483"/>
        <v>¤¤TVV__BU7__Produit1__TVV__Ville5__Vendeur6;B;C=I;MIN=0</v>
      </c>
      <c r="BS53" s="1" t="str">
        <f t="shared" si="483"/>
        <v>¤¤TVV__BU7__Produit2__TVV__Ville5__Vendeur6;B;C=I;MIN=0</v>
      </c>
      <c r="BT53" s="1" t="str">
        <f t="shared" si="483"/>
        <v>¤¤TVV__BU7__Produit3__TVV__Ville5__Vendeur6;B;C=I;MIN=0</v>
      </c>
      <c r="BU53" s="1" t="str">
        <f t="shared" si="483"/>
        <v>¤¤TVV__BU7__Produit4__TVV__Ville5__Vendeur6;B;C=I;MIN=0</v>
      </c>
      <c r="BV53" s="1" t="str">
        <f t="shared" si="483"/>
        <v>¤¤TVV__BU7__Produit5__TVV__Ville5__Vendeur6;B;C=I;MIN=0</v>
      </c>
      <c r="BW53" s="1" t="str">
        <f t="shared" si="483"/>
        <v>¤¤TVV__BU7__Produit6__TVV__Ville5__Vendeur6;B;C=I;MIN=0</v>
      </c>
      <c r="BX53" s="1" t="str">
        <f t="shared" si="483"/>
        <v>¤¤TVV__BU7__Produit7__TVV__Ville5__Vendeur6;B;C=I;MIN=0</v>
      </c>
      <c r="BY53" s="1" t="str">
        <f t="shared" si="483"/>
        <v>¤¤TVV__BU7__Produit8__TVV__Ville5__Vendeur6;B;C=I;MIN=0</v>
      </c>
      <c r="BZ53" s="1" t="str">
        <f t="shared" si="483"/>
        <v>¤¤TVV__BU7__Produit9__TVV__Ville5__Vendeur6;B;C=I;MIN=0</v>
      </c>
      <c r="CA53" s="1" t="str">
        <f t="shared" si="483"/>
        <v>¤¤TVV__BU7__Produit10__TVV__Ville5__Vendeur6;B;C=I;MIN=0</v>
      </c>
      <c r="CB53" s="9">
        <f t="shared" si="493"/>
        <v>0</v>
      </c>
      <c r="CC53" s="1" t="str">
        <f t="shared" si="484"/>
        <v>¤¤TVV__BU8__Produit1__TVV__Ville5__Vendeur6;B;C=I;MIN=0</v>
      </c>
      <c r="CD53" s="1" t="str">
        <f t="shared" si="484"/>
        <v>¤¤TVV__BU8__Produit2__TVV__Ville5__Vendeur6;B;C=I;MIN=0</v>
      </c>
      <c r="CE53" s="1" t="str">
        <f t="shared" si="484"/>
        <v>¤¤TVV__BU8__Produit3__TVV__Ville5__Vendeur6;B;C=I;MIN=0</v>
      </c>
      <c r="CF53" s="1" t="str">
        <f t="shared" si="484"/>
        <v>¤¤TVV__BU8__Produit4__TVV__Ville5__Vendeur6;B;C=I;MIN=0</v>
      </c>
      <c r="CG53" s="1" t="str">
        <f t="shared" si="484"/>
        <v>¤¤TVV__BU8__Produit5__TVV__Ville5__Vendeur6;B;C=I;MIN=0</v>
      </c>
      <c r="CH53" s="1" t="str">
        <f t="shared" si="484"/>
        <v>¤¤TVV__BU8__Produit6__TVV__Ville5__Vendeur6;B;C=I;MIN=0</v>
      </c>
      <c r="CI53" s="1" t="str">
        <f t="shared" si="484"/>
        <v>¤¤TVV__BU8__Produit7__TVV__Ville5__Vendeur6;B;C=I;MIN=0</v>
      </c>
      <c r="CJ53" s="1" t="str">
        <f t="shared" si="484"/>
        <v>¤¤TVV__BU8__Produit8__TVV__Ville5__Vendeur6;B;C=I;MIN=0</v>
      </c>
      <c r="CK53" s="1" t="str">
        <f t="shared" si="484"/>
        <v>¤¤TVV__BU8__Produit9__TVV__Ville5__Vendeur6;B;C=I;MIN=0</v>
      </c>
      <c r="CL53" s="1" t="str">
        <f t="shared" si="484"/>
        <v>¤¤TVV__BU8__Produit10__TVV__Ville5__Vendeur6;B;C=I;MIN=0</v>
      </c>
      <c r="CM53" s="9">
        <f t="shared" si="494"/>
        <v>0</v>
      </c>
      <c r="CN53" s="1" t="str">
        <f t="shared" si="485"/>
        <v>¤¤TVV__BU9__Produit1__TVV__Ville5__Vendeur6;B;C=I;MIN=0</v>
      </c>
      <c r="CO53" s="1" t="str">
        <f t="shared" si="485"/>
        <v>¤¤TVV__BU9__Produit2__TVV__Ville5__Vendeur6;B;C=I;MIN=0</v>
      </c>
      <c r="CP53" s="1" t="str">
        <f t="shared" si="485"/>
        <v>¤¤TVV__BU9__Produit3__TVV__Ville5__Vendeur6;B;C=I;MIN=0</v>
      </c>
      <c r="CQ53" s="1" t="str">
        <f t="shared" si="485"/>
        <v>¤¤TVV__BU9__Produit4__TVV__Ville5__Vendeur6;B;C=I;MIN=0</v>
      </c>
      <c r="CR53" s="1" t="str">
        <f t="shared" si="485"/>
        <v>¤¤TVV__BU9__Produit5__TVV__Ville5__Vendeur6;B;C=I;MIN=0</v>
      </c>
      <c r="CS53" s="1" t="str">
        <f t="shared" si="485"/>
        <v>¤¤TVV__BU9__Produit6__TVV__Ville5__Vendeur6;B;C=I;MIN=0</v>
      </c>
      <c r="CT53" s="1" t="str">
        <f t="shared" si="485"/>
        <v>¤¤TVV__BU9__Produit7__TVV__Ville5__Vendeur6;B;C=I;MIN=0</v>
      </c>
      <c r="CU53" s="1" t="str">
        <f t="shared" si="485"/>
        <v>¤¤TVV__BU9__Produit8__TVV__Ville5__Vendeur6;B;C=I;MIN=0</v>
      </c>
      <c r="CV53" s="1" t="str">
        <f t="shared" si="485"/>
        <v>¤¤TVV__BU9__Produit9__TVV__Ville5__Vendeur6;B;C=I;MIN=0</v>
      </c>
      <c r="CW53" s="1" t="str">
        <f t="shared" si="485"/>
        <v>¤¤TVV__BU9__Produit10__TVV__Ville5__Vendeur6;B;C=I;MIN=0</v>
      </c>
      <c r="CX53" s="9">
        <f t="shared" si="495"/>
        <v>0</v>
      </c>
      <c r="CY53" s="1" t="str">
        <f t="shared" si="486"/>
        <v>¤¤TVV__BU10__Produit1__TVV__Ville5__Vendeur6;B;C=I;MIN=0</v>
      </c>
      <c r="CZ53" s="1" t="str">
        <f t="shared" si="486"/>
        <v>¤¤TVV__BU10__Produit2__TVV__Ville5__Vendeur6;B;C=I;MIN=0</v>
      </c>
      <c r="DA53" s="1" t="str">
        <f t="shared" si="486"/>
        <v>¤¤TVV__BU10__Produit3__TVV__Ville5__Vendeur6;B;C=I;MIN=0</v>
      </c>
      <c r="DB53" s="1" t="str">
        <f t="shared" si="486"/>
        <v>¤¤TVV__BU10__Produit4__TVV__Ville5__Vendeur6;B;C=I;MIN=0</v>
      </c>
      <c r="DC53" s="1" t="str">
        <f t="shared" si="486"/>
        <v>¤¤TVV__BU10__Produit5__TVV__Ville5__Vendeur6;B;C=I;MIN=0</v>
      </c>
      <c r="DD53" s="1" t="str">
        <f t="shared" si="486"/>
        <v>¤¤TVV__BU10__Produit6__TVV__Ville5__Vendeur6;B;C=I;MIN=0</v>
      </c>
      <c r="DE53" s="1" t="str">
        <f t="shared" si="486"/>
        <v>¤¤TVV__BU10__Produit7__TVV__Ville5__Vendeur6;B;C=I;MIN=0</v>
      </c>
      <c r="DF53" s="1" t="str">
        <f t="shared" si="486"/>
        <v>¤¤TVV__BU10__Produit8__TVV__Ville5__Vendeur6;B;C=I;MIN=0</v>
      </c>
      <c r="DG53" s="1" t="str">
        <f t="shared" si="486"/>
        <v>¤¤TVV__BU10__Produit9__TVV__Ville5__Vendeur6;B;C=I;MIN=0</v>
      </c>
      <c r="DH53" s="1" t="str">
        <f t="shared" si="486"/>
        <v>¤¤TVV__BU10__Produit10__TVV__Ville5__Vendeur6;B;C=I;MIN=0</v>
      </c>
      <c r="DI53" s="9">
        <f t="shared" si="496"/>
        <v>0</v>
      </c>
      <c r="DK53" t="e">
        <f t="shared" ca="1" si="31"/>
        <v>#NAME?</v>
      </c>
      <c r="DL53" t="b">
        <f>NOT(OR(IF(IFERROR(INDEX(B$4:B53,1,MATCH(DO53,DO$4:DO53,0))&lt;&gt;"",TRUE),OR(D173=1,C52&lt;&gt;""),FALSE),IF(DM53=1,FALSE,OR(B53&lt;&gt;"",C53&lt;&gt;"")),AND(DN53=1,IFERROR(INDEX(B$4:B53,1,MATCH(DO53-1,DO$4:DO53,0))&lt;&gt;"",DO53=1))))</f>
        <v>0</v>
      </c>
      <c r="DM53" s="8">
        <v>0</v>
      </c>
      <c r="DN53">
        <v>0</v>
      </c>
      <c r="DO53">
        <f>SUM(DN$4:DN53)</f>
        <v>5</v>
      </c>
      <c r="DQ53" s="7" t="str">
        <f t="shared" si="32"/>
        <v>TVV__Ville5</v>
      </c>
      <c r="DR53" t="s">
        <v>61</v>
      </c>
      <c r="DS53" s="7" t="str">
        <f t="shared" si="33"/>
        <v>TVV__Ville5__Vendeur6</v>
      </c>
    </row>
    <row r="54" spans="2:123" x14ac:dyDescent="0.3">
      <c r="B54" s="2"/>
      <c r="C54" s="1" t="str">
        <f t="shared" si="476"/>
        <v>¤¤TVV__Ville5__Vendeur7__Vendeur;B;TFMT</v>
      </c>
      <c r="D54" s="1" t="str">
        <f t="shared" si="477"/>
        <v>¤¤TVV__BU1__Produit1__TVV__Ville5__Vendeur7;B;C=I;MIN=0</v>
      </c>
      <c r="E54" s="1" t="str">
        <f t="shared" si="477"/>
        <v>¤¤TVV__BU1__Produit2__TVV__Ville5__Vendeur7;B;C=I;MIN=0</v>
      </c>
      <c r="F54" s="1" t="str">
        <f t="shared" si="477"/>
        <v>¤¤TVV__BU1__Produit3__TVV__Ville5__Vendeur7;B;C=I;MIN=0</v>
      </c>
      <c r="G54" s="1" t="str">
        <f t="shared" si="477"/>
        <v>¤¤TVV__BU1__Produit4__TVV__Ville5__Vendeur7;B;C=I;MIN=0</v>
      </c>
      <c r="H54" s="1" t="str">
        <f t="shared" si="477"/>
        <v>¤¤TVV__BU1__Produit5__TVV__Ville5__Vendeur7;B;C=I;MIN=0</v>
      </c>
      <c r="I54" s="1" t="str">
        <f t="shared" si="477"/>
        <v>¤¤TVV__BU1__Produit6__TVV__Ville5__Vendeur7;B;C=I;MIN=0</v>
      </c>
      <c r="J54" s="1" t="str">
        <f t="shared" si="477"/>
        <v>¤¤TVV__BU1__Produit7__TVV__Ville5__Vendeur7;B;C=I;MIN=0</v>
      </c>
      <c r="K54" s="1" t="str">
        <f t="shared" si="477"/>
        <v>¤¤TVV__BU1__Produit8__TVV__Ville5__Vendeur7;B;C=I;MIN=0</v>
      </c>
      <c r="L54" s="1" t="str">
        <f t="shared" si="477"/>
        <v>¤¤TVV__BU1__Produit9__TVV__Ville5__Vendeur7;B;C=I;MIN=0</v>
      </c>
      <c r="M54" s="1" t="str">
        <f t="shared" si="477"/>
        <v>¤¤TVV__BU1__Produit10__TVV__Ville5__Vendeur7;B;C=I;MIN=0</v>
      </c>
      <c r="N54" s="9">
        <f t="shared" si="487"/>
        <v>0</v>
      </c>
      <c r="O54" s="1" t="str">
        <f t="shared" si="478"/>
        <v>¤¤TVV__BU2__Produit1__TVV__Ville5__Vendeur7;B;C=I;MIN=0</v>
      </c>
      <c r="P54" s="1" t="str">
        <f t="shared" si="478"/>
        <v>¤¤TVV__BU2__Produit2__TVV__Ville5__Vendeur7;B;C=I;MIN=0</v>
      </c>
      <c r="Q54" s="1" t="str">
        <f t="shared" si="478"/>
        <v>¤¤TVV__BU2__Produit3__TVV__Ville5__Vendeur7;B;C=I;MIN=0</v>
      </c>
      <c r="R54" s="1" t="str">
        <f t="shared" si="478"/>
        <v>¤¤TVV__BU2__Produit4__TVV__Ville5__Vendeur7;B;C=I;MIN=0</v>
      </c>
      <c r="S54" s="1" t="str">
        <f t="shared" si="478"/>
        <v>¤¤TVV__BU2__Produit5__TVV__Ville5__Vendeur7;B;C=I;MIN=0</v>
      </c>
      <c r="T54" s="1" t="str">
        <f t="shared" si="478"/>
        <v>¤¤TVV__BU2__Produit6__TVV__Ville5__Vendeur7;B;C=I;MIN=0</v>
      </c>
      <c r="U54" s="1" t="str">
        <f t="shared" si="478"/>
        <v>¤¤TVV__BU2__Produit7__TVV__Ville5__Vendeur7;B;C=I;MIN=0</v>
      </c>
      <c r="V54" s="1" t="str">
        <f t="shared" si="478"/>
        <v>¤¤TVV__BU2__Produit8__TVV__Ville5__Vendeur7;B;C=I;MIN=0</v>
      </c>
      <c r="W54" s="1" t="str">
        <f t="shared" si="478"/>
        <v>¤¤TVV__BU2__Produit9__TVV__Ville5__Vendeur7;B;C=I;MIN=0</v>
      </c>
      <c r="X54" s="1" t="str">
        <f t="shared" si="478"/>
        <v>¤¤TVV__BU2__Produit10__TVV__Ville5__Vendeur7;B;C=I;MIN=0</v>
      </c>
      <c r="Y54" s="9">
        <f t="shared" si="488"/>
        <v>0</v>
      </c>
      <c r="Z54" s="1" t="str">
        <f t="shared" si="479"/>
        <v>¤¤TVV__BU3__Produit1__TVV__Ville5__Vendeur7;B;C=I;MIN=0</v>
      </c>
      <c r="AA54" s="1" t="str">
        <f t="shared" si="479"/>
        <v>¤¤TVV__BU3__Produit2__TVV__Ville5__Vendeur7;B;C=I;MIN=0</v>
      </c>
      <c r="AB54" s="1" t="str">
        <f t="shared" si="479"/>
        <v>¤¤TVV__BU3__Produit3__TVV__Ville5__Vendeur7;B;C=I;MIN=0</v>
      </c>
      <c r="AC54" s="1" t="str">
        <f t="shared" si="479"/>
        <v>¤¤TVV__BU3__Produit4__TVV__Ville5__Vendeur7;B;C=I;MIN=0</v>
      </c>
      <c r="AD54" s="1" t="str">
        <f t="shared" si="479"/>
        <v>¤¤TVV__BU3__Produit5__TVV__Ville5__Vendeur7;B;C=I;MIN=0</v>
      </c>
      <c r="AE54" s="1" t="str">
        <f t="shared" si="479"/>
        <v>¤¤TVV__BU3__Produit6__TVV__Ville5__Vendeur7;B;C=I;MIN=0</v>
      </c>
      <c r="AF54" s="1" t="str">
        <f t="shared" si="479"/>
        <v>¤¤TVV__BU3__Produit7__TVV__Ville5__Vendeur7;B;C=I;MIN=0</v>
      </c>
      <c r="AG54" s="1" t="str">
        <f t="shared" si="479"/>
        <v>¤¤TVV__BU3__Produit8__TVV__Ville5__Vendeur7;B;C=I;MIN=0</v>
      </c>
      <c r="AH54" s="1" t="str">
        <f t="shared" si="479"/>
        <v>¤¤TVV__BU3__Produit9__TVV__Ville5__Vendeur7;B;C=I;MIN=0</v>
      </c>
      <c r="AI54" s="1" t="str">
        <f t="shared" si="479"/>
        <v>¤¤TVV__BU3__Produit10__TVV__Ville5__Vendeur7;B;C=I;MIN=0</v>
      </c>
      <c r="AJ54" s="9">
        <f t="shared" si="489"/>
        <v>0</v>
      </c>
      <c r="AK54" s="1" t="str">
        <f t="shared" si="480"/>
        <v>¤¤TVV__BU4__Produit1__TVV__Ville5__Vendeur7;B;C=I;MIN=0</v>
      </c>
      <c r="AL54" s="1" t="str">
        <f t="shared" si="480"/>
        <v>¤¤TVV__BU4__Produit2__TVV__Ville5__Vendeur7;B;C=I;MIN=0</v>
      </c>
      <c r="AM54" s="1" t="str">
        <f t="shared" si="480"/>
        <v>¤¤TVV__BU4__Produit3__TVV__Ville5__Vendeur7;B;C=I;MIN=0</v>
      </c>
      <c r="AN54" s="1" t="str">
        <f t="shared" si="480"/>
        <v>¤¤TVV__BU4__Produit4__TVV__Ville5__Vendeur7;B;C=I;MIN=0</v>
      </c>
      <c r="AO54" s="1" t="str">
        <f t="shared" si="480"/>
        <v>¤¤TVV__BU4__Produit5__TVV__Ville5__Vendeur7;B;C=I;MIN=0</v>
      </c>
      <c r="AP54" s="1" t="str">
        <f t="shared" si="480"/>
        <v>¤¤TVV__BU4__Produit6__TVV__Ville5__Vendeur7;B;C=I;MIN=0</v>
      </c>
      <c r="AQ54" s="1" t="str">
        <f t="shared" si="480"/>
        <v>¤¤TVV__BU4__Produit7__TVV__Ville5__Vendeur7;B;C=I;MIN=0</v>
      </c>
      <c r="AR54" s="1" t="str">
        <f t="shared" si="480"/>
        <v>¤¤TVV__BU4__Produit8__TVV__Ville5__Vendeur7;B;C=I;MIN=0</v>
      </c>
      <c r="AS54" s="1" t="str">
        <f t="shared" si="480"/>
        <v>¤¤TVV__BU4__Produit9__TVV__Ville5__Vendeur7;B;C=I;MIN=0</v>
      </c>
      <c r="AT54" s="1" t="str">
        <f t="shared" si="480"/>
        <v>¤¤TVV__BU4__Produit10__TVV__Ville5__Vendeur7;B;C=I;MIN=0</v>
      </c>
      <c r="AU54" s="9">
        <f t="shared" si="490"/>
        <v>0</v>
      </c>
      <c r="AV54" s="1" t="str">
        <f t="shared" si="481"/>
        <v>¤¤TVV__BU5__Produit1__TVV__Ville5__Vendeur7;B;C=I;MIN=0</v>
      </c>
      <c r="AW54" s="1" t="str">
        <f t="shared" si="481"/>
        <v>¤¤TVV__BU5__Produit2__TVV__Ville5__Vendeur7;B;C=I;MIN=0</v>
      </c>
      <c r="AX54" s="1" t="str">
        <f t="shared" si="481"/>
        <v>¤¤TVV__BU5__Produit3__TVV__Ville5__Vendeur7;B;C=I;MIN=0</v>
      </c>
      <c r="AY54" s="1" t="str">
        <f t="shared" si="481"/>
        <v>¤¤TVV__BU5__Produit4__TVV__Ville5__Vendeur7;B;C=I;MIN=0</v>
      </c>
      <c r="AZ54" s="1" t="str">
        <f t="shared" si="481"/>
        <v>¤¤TVV__BU5__Produit5__TVV__Ville5__Vendeur7;B;C=I;MIN=0</v>
      </c>
      <c r="BA54" s="1" t="str">
        <f t="shared" si="481"/>
        <v>¤¤TVV__BU5__Produit6__TVV__Ville5__Vendeur7;B;C=I;MIN=0</v>
      </c>
      <c r="BB54" s="1" t="str">
        <f t="shared" si="481"/>
        <v>¤¤TVV__BU5__Produit7__TVV__Ville5__Vendeur7;B;C=I;MIN=0</v>
      </c>
      <c r="BC54" s="1" t="str">
        <f t="shared" si="481"/>
        <v>¤¤TVV__BU5__Produit8__TVV__Ville5__Vendeur7;B;C=I;MIN=0</v>
      </c>
      <c r="BD54" s="1" t="str">
        <f t="shared" si="481"/>
        <v>¤¤TVV__BU5__Produit9__TVV__Ville5__Vendeur7;B;C=I;MIN=0</v>
      </c>
      <c r="BE54" s="1" t="str">
        <f t="shared" si="481"/>
        <v>¤¤TVV__BU5__Produit10__TVV__Ville5__Vendeur7;B;C=I;MIN=0</v>
      </c>
      <c r="BF54" s="9">
        <f t="shared" si="491"/>
        <v>0</v>
      </c>
      <c r="BG54" s="1" t="str">
        <f t="shared" si="482"/>
        <v>¤¤TVV__BU6__Produit1__TVV__Ville5__Vendeur7;B;C=I;MIN=0</v>
      </c>
      <c r="BH54" s="1" t="str">
        <f t="shared" si="482"/>
        <v>¤¤TVV__BU6__Produit2__TVV__Ville5__Vendeur7;B;C=I;MIN=0</v>
      </c>
      <c r="BI54" s="1" t="str">
        <f t="shared" si="482"/>
        <v>¤¤TVV__BU6__Produit3__TVV__Ville5__Vendeur7;B;C=I;MIN=0</v>
      </c>
      <c r="BJ54" s="1" t="str">
        <f t="shared" si="482"/>
        <v>¤¤TVV__BU6__Produit4__TVV__Ville5__Vendeur7;B;C=I;MIN=0</v>
      </c>
      <c r="BK54" s="1" t="str">
        <f t="shared" si="482"/>
        <v>¤¤TVV__BU6__Produit5__TVV__Ville5__Vendeur7;B;C=I;MIN=0</v>
      </c>
      <c r="BL54" s="1" t="str">
        <f t="shared" si="482"/>
        <v>¤¤TVV__BU6__Produit6__TVV__Ville5__Vendeur7;B;C=I;MIN=0</v>
      </c>
      <c r="BM54" s="1" t="str">
        <f t="shared" si="482"/>
        <v>¤¤TVV__BU6__Produit7__TVV__Ville5__Vendeur7;B;C=I;MIN=0</v>
      </c>
      <c r="BN54" s="1" t="str">
        <f t="shared" si="482"/>
        <v>¤¤TVV__BU6__Produit8__TVV__Ville5__Vendeur7;B;C=I;MIN=0</v>
      </c>
      <c r="BO54" s="1" t="str">
        <f t="shared" si="482"/>
        <v>¤¤TVV__BU6__Produit9__TVV__Ville5__Vendeur7;B;C=I;MIN=0</v>
      </c>
      <c r="BP54" s="1" t="str">
        <f t="shared" si="482"/>
        <v>¤¤TVV__BU6__Produit10__TVV__Ville5__Vendeur7;B;C=I;MIN=0</v>
      </c>
      <c r="BQ54" s="9">
        <f t="shared" si="492"/>
        <v>0</v>
      </c>
      <c r="BR54" s="1" t="str">
        <f t="shared" si="483"/>
        <v>¤¤TVV__BU7__Produit1__TVV__Ville5__Vendeur7;B;C=I;MIN=0</v>
      </c>
      <c r="BS54" s="1" t="str">
        <f t="shared" si="483"/>
        <v>¤¤TVV__BU7__Produit2__TVV__Ville5__Vendeur7;B;C=I;MIN=0</v>
      </c>
      <c r="BT54" s="1" t="str">
        <f t="shared" si="483"/>
        <v>¤¤TVV__BU7__Produit3__TVV__Ville5__Vendeur7;B;C=I;MIN=0</v>
      </c>
      <c r="BU54" s="1" t="str">
        <f t="shared" si="483"/>
        <v>¤¤TVV__BU7__Produit4__TVV__Ville5__Vendeur7;B;C=I;MIN=0</v>
      </c>
      <c r="BV54" s="1" t="str">
        <f t="shared" si="483"/>
        <v>¤¤TVV__BU7__Produit5__TVV__Ville5__Vendeur7;B;C=I;MIN=0</v>
      </c>
      <c r="BW54" s="1" t="str">
        <f t="shared" si="483"/>
        <v>¤¤TVV__BU7__Produit6__TVV__Ville5__Vendeur7;B;C=I;MIN=0</v>
      </c>
      <c r="BX54" s="1" t="str">
        <f t="shared" si="483"/>
        <v>¤¤TVV__BU7__Produit7__TVV__Ville5__Vendeur7;B;C=I;MIN=0</v>
      </c>
      <c r="BY54" s="1" t="str">
        <f t="shared" si="483"/>
        <v>¤¤TVV__BU7__Produit8__TVV__Ville5__Vendeur7;B;C=I;MIN=0</v>
      </c>
      <c r="BZ54" s="1" t="str">
        <f t="shared" si="483"/>
        <v>¤¤TVV__BU7__Produit9__TVV__Ville5__Vendeur7;B;C=I;MIN=0</v>
      </c>
      <c r="CA54" s="1" t="str">
        <f t="shared" si="483"/>
        <v>¤¤TVV__BU7__Produit10__TVV__Ville5__Vendeur7;B;C=I;MIN=0</v>
      </c>
      <c r="CB54" s="9">
        <f t="shared" si="493"/>
        <v>0</v>
      </c>
      <c r="CC54" s="1" t="str">
        <f t="shared" si="484"/>
        <v>¤¤TVV__BU8__Produit1__TVV__Ville5__Vendeur7;B;C=I;MIN=0</v>
      </c>
      <c r="CD54" s="1" t="str">
        <f t="shared" si="484"/>
        <v>¤¤TVV__BU8__Produit2__TVV__Ville5__Vendeur7;B;C=I;MIN=0</v>
      </c>
      <c r="CE54" s="1" t="str">
        <f t="shared" si="484"/>
        <v>¤¤TVV__BU8__Produit3__TVV__Ville5__Vendeur7;B;C=I;MIN=0</v>
      </c>
      <c r="CF54" s="1" t="str">
        <f t="shared" si="484"/>
        <v>¤¤TVV__BU8__Produit4__TVV__Ville5__Vendeur7;B;C=I;MIN=0</v>
      </c>
      <c r="CG54" s="1" t="str">
        <f t="shared" si="484"/>
        <v>¤¤TVV__BU8__Produit5__TVV__Ville5__Vendeur7;B;C=I;MIN=0</v>
      </c>
      <c r="CH54" s="1" t="str">
        <f t="shared" si="484"/>
        <v>¤¤TVV__BU8__Produit6__TVV__Ville5__Vendeur7;B;C=I;MIN=0</v>
      </c>
      <c r="CI54" s="1" t="str">
        <f t="shared" si="484"/>
        <v>¤¤TVV__BU8__Produit7__TVV__Ville5__Vendeur7;B;C=I;MIN=0</v>
      </c>
      <c r="CJ54" s="1" t="str">
        <f t="shared" si="484"/>
        <v>¤¤TVV__BU8__Produit8__TVV__Ville5__Vendeur7;B;C=I;MIN=0</v>
      </c>
      <c r="CK54" s="1" t="str">
        <f t="shared" si="484"/>
        <v>¤¤TVV__BU8__Produit9__TVV__Ville5__Vendeur7;B;C=I;MIN=0</v>
      </c>
      <c r="CL54" s="1" t="str">
        <f t="shared" si="484"/>
        <v>¤¤TVV__BU8__Produit10__TVV__Ville5__Vendeur7;B;C=I;MIN=0</v>
      </c>
      <c r="CM54" s="9">
        <f t="shared" si="494"/>
        <v>0</v>
      </c>
      <c r="CN54" s="1" t="str">
        <f t="shared" si="485"/>
        <v>¤¤TVV__BU9__Produit1__TVV__Ville5__Vendeur7;B;C=I;MIN=0</v>
      </c>
      <c r="CO54" s="1" t="str">
        <f t="shared" si="485"/>
        <v>¤¤TVV__BU9__Produit2__TVV__Ville5__Vendeur7;B;C=I;MIN=0</v>
      </c>
      <c r="CP54" s="1" t="str">
        <f t="shared" si="485"/>
        <v>¤¤TVV__BU9__Produit3__TVV__Ville5__Vendeur7;B;C=I;MIN=0</v>
      </c>
      <c r="CQ54" s="1" t="str">
        <f t="shared" si="485"/>
        <v>¤¤TVV__BU9__Produit4__TVV__Ville5__Vendeur7;B;C=I;MIN=0</v>
      </c>
      <c r="CR54" s="1" t="str">
        <f t="shared" si="485"/>
        <v>¤¤TVV__BU9__Produit5__TVV__Ville5__Vendeur7;B;C=I;MIN=0</v>
      </c>
      <c r="CS54" s="1" t="str">
        <f t="shared" si="485"/>
        <v>¤¤TVV__BU9__Produit6__TVV__Ville5__Vendeur7;B;C=I;MIN=0</v>
      </c>
      <c r="CT54" s="1" t="str">
        <f t="shared" si="485"/>
        <v>¤¤TVV__BU9__Produit7__TVV__Ville5__Vendeur7;B;C=I;MIN=0</v>
      </c>
      <c r="CU54" s="1" t="str">
        <f t="shared" si="485"/>
        <v>¤¤TVV__BU9__Produit8__TVV__Ville5__Vendeur7;B;C=I;MIN=0</v>
      </c>
      <c r="CV54" s="1" t="str">
        <f t="shared" si="485"/>
        <v>¤¤TVV__BU9__Produit9__TVV__Ville5__Vendeur7;B;C=I;MIN=0</v>
      </c>
      <c r="CW54" s="1" t="str">
        <f t="shared" si="485"/>
        <v>¤¤TVV__BU9__Produit10__TVV__Ville5__Vendeur7;B;C=I;MIN=0</v>
      </c>
      <c r="CX54" s="9">
        <f t="shared" si="495"/>
        <v>0</v>
      </c>
      <c r="CY54" s="1" t="str">
        <f t="shared" si="486"/>
        <v>¤¤TVV__BU10__Produit1__TVV__Ville5__Vendeur7;B;C=I;MIN=0</v>
      </c>
      <c r="CZ54" s="1" t="str">
        <f t="shared" si="486"/>
        <v>¤¤TVV__BU10__Produit2__TVV__Ville5__Vendeur7;B;C=I;MIN=0</v>
      </c>
      <c r="DA54" s="1" t="str">
        <f t="shared" si="486"/>
        <v>¤¤TVV__BU10__Produit3__TVV__Ville5__Vendeur7;B;C=I;MIN=0</v>
      </c>
      <c r="DB54" s="1" t="str">
        <f t="shared" si="486"/>
        <v>¤¤TVV__BU10__Produit4__TVV__Ville5__Vendeur7;B;C=I;MIN=0</v>
      </c>
      <c r="DC54" s="1" t="str">
        <f t="shared" si="486"/>
        <v>¤¤TVV__BU10__Produit5__TVV__Ville5__Vendeur7;B;C=I;MIN=0</v>
      </c>
      <c r="DD54" s="1" t="str">
        <f t="shared" si="486"/>
        <v>¤¤TVV__BU10__Produit6__TVV__Ville5__Vendeur7;B;C=I;MIN=0</v>
      </c>
      <c r="DE54" s="1" t="str">
        <f t="shared" si="486"/>
        <v>¤¤TVV__BU10__Produit7__TVV__Ville5__Vendeur7;B;C=I;MIN=0</v>
      </c>
      <c r="DF54" s="1" t="str">
        <f t="shared" si="486"/>
        <v>¤¤TVV__BU10__Produit8__TVV__Ville5__Vendeur7;B;C=I;MIN=0</v>
      </c>
      <c r="DG54" s="1" t="str">
        <f t="shared" si="486"/>
        <v>¤¤TVV__BU10__Produit9__TVV__Ville5__Vendeur7;B;C=I;MIN=0</v>
      </c>
      <c r="DH54" s="1" t="str">
        <f t="shared" si="486"/>
        <v>¤¤TVV__BU10__Produit10__TVV__Ville5__Vendeur7;B;C=I;MIN=0</v>
      </c>
      <c r="DI54" s="9">
        <f t="shared" si="496"/>
        <v>0</v>
      </c>
      <c r="DK54" t="e">
        <f t="shared" ca="1" si="31"/>
        <v>#NAME?</v>
      </c>
      <c r="DL54" t="b">
        <f>NOT(OR(IF(IFERROR(INDEX(B$4:B54,1,MATCH(DO54,DO$4:DO54,0))&lt;&gt;"",TRUE),OR(D174=1,C53&lt;&gt;""),FALSE),IF(DM54=1,FALSE,OR(B54&lt;&gt;"",C54&lt;&gt;"")),AND(DN54=1,IFERROR(INDEX(B$4:B54,1,MATCH(DO54-1,DO$4:DO54,0))&lt;&gt;"",DO54=1))))</f>
        <v>0</v>
      </c>
      <c r="DM54" s="8">
        <v>0</v>
      </c>
      <c r="DN54">
        <v>0</v>
      </c>
      <c r="DO54">
        <f>SUM(DN$4:DN54)</f>
        <v>5</v>
      </c>
      <c r="DQ54" s="7" t="str">
        <f t="shared" si="32"/>
        <v>TVV__Ville5</v>
      </c>
      <c r="DR54" t="s">
        <v>62</v>
      </c>
      <c r="DS54" s="7" t="str">
        <f t="shared" si="33"/>
        <v>TVV__Ville5__Vendeur7</v>
      </c>
    </row>
    <row r="55" spans="2:123" x14ac:dyDescent="0.3">
      <c r="B55" s="2"/>
      <c r="C55" s="1" t="str">
        <f t="shared" si="476"/>
        <v>¤¤TVV__Ville5__Vendeur8__Vendeur;B;TFMT</v>
      </c>
      <c r="D55" s="1" t="str">
        <f t="shared" si="477"/>
        <v>¤¤TVV__BU1__Produit1__TVV__Ville5__Vendeur8;B;C=I;MIN=0</v>
      </c>
      <c r="E55" s="1" t="str">
        <f t="shared" si="477"/>
        <v>¤¤TVV__BU1__Produit2__TVV__Ville5__Vendeur8;B;C=I;MIN=0</v>
      </c>
      <c r="F55" s="1" t="str">
        <f t="shared" si="477"/>
        <v>¤¤TVV__BU1__Produit3__TVV__Ville5__Vendeur8;B;C=I;MIN=0</v>
      </c>
      <c r="G55" s="1" t="str">
        <f t="shared" si="477"/>
        <v>¤¤TVV__BU1__Produit4__TVV__Ville5__Vendeur8;B;C=I;MIN=0</v>
      </c>
      <c r="H55" s="1" t="str">
        <f t="shared" si="477"/>
        <v>¤¤TVV__BU1__Produit5__TVV__Ville5__Vendeur8;B;C=I;MIN=0</v>
      </c>
      <c r="I55" s="1" t="str">
        <f t="shared" si="477"/>
        <v>¤¤TVV__BU1__Produit6__TVV__Ville5__Vendeur8;B;C=I;MIN=0</v>
      </c>
      <c r="J55" s="1" t="str">
        <f t="shared" si="477"/>
        <v>¤¤TVV__BU1__Produit7__TVV__Ville5__Vendeur8;B;C=I;MIN=0</v>
      </c>
      <c r="K55" s="1" t="str">
        <f t="shared" si="477"/>
        <v>¤¤TVV__BU1__Produit8__TVV__Ville5__Vendeur8;B;C=I;MIN=0</v>
      </c>
      <c r="L55" s="1" t="str">
        <f t="shared" si="477"/>
        <v>¤¤TVV__BU1__Produit9__TVV__Ville5__Vendeur8;B;C=I;MIN=0</v>
      </c>
      <c r="M55" s="1" t="str">
        <f t="shared" si="477"/>
        <v>¤¤TVV__BU1__Produit10__TVV__Ville5__Vendeur8;B;C=I;MIN=0</v>
      </c>
      <c r="N55" s="9">
        <f t="shared" si="487"/>
        <v>0</v>
      </c>
      <c r="O55" s="1" t="str">
        <f t="shared" si="478"/>
        <v>¤¤TVV__BU2__Produit1__TVV__Ville5__Vendeur8;B;C=I;MIN=0</v>
      </c>
      <c r="P55" s="1" t="str">
        <f t="shared" si="478"/>
        <v>¤¤TVV__BU2__Produit2__TVV__Ville5__Vendeur8;B;C=I;MIN=0</v>
      </c>
      <c r="Q55" s="1" t="str">
        <f t="shared" si="478"/>
        <v>¤¤TVV__BU2__Produit3__TVV__Ville5__Vendeur8;B;C=I;MIN=0</v>
      </c>
      <c r="R55" s="1" t="str">
        <f t="shared" si="478"/>
        <v>¤¤TVV__BU2__Produit4__TVV__Ville5__Vendeur8;B;C=I;MIN=0</v>
      </c>
      <c r="S55" s="1" t="str">
        <f t="shared" si="478"/>
        <v>¤¤TVV__BU2__Produit5__TVV__Ville5__Vendeur8;B;C=I;MIN=0</v>
      </c>
      <c r="T55" s="1" t="str">
        <f t="shared" si="478"/>
        <v>¤¤TVV__BU2__Produit6__TVV__Ville5__Vendeur8;B;C=I;MIN=0</v>
      </c>
      <c r="U55" s="1" t="str">
        <f t="shared" si="478"/>
        <v>¤¤TVV__BU2__Produit7__TVV__Ville5__Vendeur8;B;C=I;MIN=0</v>
      </c>
      <c r="V55" s="1" t="str">
        <f t="shared" si="478"/>
        <v>¤¤TVV__BU2__Produit8__TVV__Ville5__Vendeur8;B;C=I;MIN=0</v>
      </c>
      <c r="W55" s="1" t="str">
        <f t="shared" si="478"/>
        <v>¤¤TVV__BU2__Produit9__TVV__Ville5__Vendeur8;B;C=I;MIN=0</v>
      </c>
      <c r="X55" s="1" t="str">
        <f t="shared" si="478"/>
        <v>¤¤TVV__BU2__Produit10__TVV__Ville5__Vendeur8;B;C=I;MIN=0</v>
      </c>
      <c r="Y55" s="9">
        <f t="shared" si="488"/>
        <v>0</v>
      </c>
      <c r="Z55" s="1" t="str">
        <f t="shared" si="479"/>
        <v>¤¤TVV__BU3__Produit1__TVV__Ville5__Vendeur8;B;C=I;MIN=0</v>
      </c>
      <c r="AA55" s="1" t="str">
        <f t="shared" si="479"/>
        <v>¤¤TVV__BU3__Produit2__TVV__Ville5__Vendeur8;B;C=I;MIN=0</v>
      </c>
      <c r="AB55" s="1" t="str">
        <f t="shared" si="479"/>
        <v>¤¤TVV__BU3__Produit3__TVV__Ville5__Vendeur8;B;C=I;MIN=0</v>
      </c>
      <c r="AC55" s="1" t="str">
        <f t="shared" si="479"/>
        <v>¤¤TVV__BU3__Produit4__TVV__Ville5__Vendeur8;B;C=I;MIN=0</v>
      </c>
      <c r="AD55" s="1" t="str">
        <f t="shared" si="479"/>
        <v>¤¤TVV__BU3__Produit5__TVV__Ville5__Vendeur8;B;C=I;MIN=0</v>
      </c>
      <c r="AE55" s="1" t="str">
        <f t="shared" si="479"/>
        <v>¤¤TVV__BU3__Produit6__TVV__Ville5__Vendeur8;B;C=I;MIN=0</v>
      </c>
      <c r="AF55" s="1" t="str">
        <f t="shared" si="479"/>
        <v>¤¤TVV__BU3__Produit7__TVV__Ville5__Vendeur8;B;C=I;MIN=0</v>
      </c>
      <c r="AG55" s="1" t="str">
        <f t="shared" si="479"/>
        <v>¤¤TVV__BU3__Produit8__TVV__Ville5__Vendeur8;B;C=I;MIN=0</v>
      </c>
      <c r="AH55" s="1" t="str">
        <f t="shared" si="479"/>
        <v>¤¤TVV__BU3__Produit9__TVV__Ville5__Vendeur8;B;C=I;MIN=0</v>
      </c>
      <c r="AI55" s="1" t="str">
        <f t="shared" si="479"/>
        <v>¤¤TVV__BU3__Produit10__TVV__Ville5__Vendeur8;B;C=I;MIN=0</v>
      </c>
      <c r="AJ55" s="9">
        <f t="shared" si="489"/>
        <v>0</v>
      </c>
      <c r="AK55" s="1" t="str">
        <f t="shared" si="480"/>
        <v>¤¤TVV__BU4__Produit1__TVV__Ville5__Vendeur8;B;C=I;MIN=0</v>
      </c>
      <c r="AL55" s="1" t="str">
        <f t="shared" si="480"/>
        <v>¤¤TVV__BU4__Produit2__TVV__Ville5__Vendeur8;B;C=I;MIN=0</v>
      </c>
      <c r="AM55" s="1" t="str">
        <f t="shared" si="480"/>
        <v>¤¤TVV__BU4__Produit3__TVV__Ville5__Vendeur8;B;C=I;MIN=0</v>
      </c>
      <c r="AN55" s="1" t="str">
        <f t="shared" si="480"/>
        <v>¤¤TVV__BU4__Produit4__TVV__Ville5__Vendeur8;B;C=I;MIN=0</v>
      </c>
      <c r="AO55" s="1" t="str">
        <f t="shared" si="480"/>
        <v>¤¤TVV__BU4__Produit5__TVV__Ville5__Vendeur8;B;C=I;MIN=0</v>
      </c>
      <c r="AP55" s="1" t="str">
        <f t="shared" si="480"/>
        <v>¤¤TVV__BU4__Produit6__TVV__Ville5__Vendeur8;B;C=I;MIN=0</v>
      </c>
      <c r="AQ55" s="1" t="str">
        <f t="shared" si="480"/>
        <v>¤¤TVV__BU4__Produit7__TVV__Ville5__Vendeur8;B;C=I;MIN=0</v>
      </c>
      <c r="AR55" s="1" t="str">
        <f t="shared" si="480"/>
        <v>¤¤TVV__BU4__Produit8__TVV__Ville5__Vendeur8;B;C=I;MIN=0</v>
      </c>
      <c r="AS55" s="1" t="str">
        <f t="shared" si="480"/>
        <v>¤¤TVV__BU4__Produit9__TVV__Ville5__Vendeur8;B;C=I;MIN=0</v>
      </c>
      <c r="AT55" s="1" t="str">
        <f t="shared" si="480"/>
        <v>¤¤TVV__BU4__Produit10__TVV__Ville5__Vendeur8;B;C=I;MIN=0</v>
      </c>
      <c r="AU55" s="9">
        <f t="shared" si="490"/>
        <v>0</v>
      </c>
      <c r="AV55" s="1" t="str">
        <f t="shared" si="481"/>
        <v>¤¤TVV__BU5__Produit1__TVV__Ville5__Vendeur8;B;C=I;MIN=0</v>
      </c>
      <c r="AW55" s="1" t="str">
        <f t="shared" si="481"/>
        <v>¤¤TVV__BU5__Produit2__TVV__Ville5__Vendeur8;B;C=I;MIN=0</v>
      </c>
      <c r="AX55" s="1" t="str">
        <f t="shared" si="481"/>
        <v>¤¤TVV__BU5__Produit3__TVV__Ville5__Vendeur8;B;C=I;MIN=0</v>
      </c>
      <c r="AY55" s="1" t="str">
        <f t="shared" si="481"/>
        <v>¤¤TVV__BU5__Produit4__TVV__Ville5__Vendeur8;B;C=I;MIN=0</v>
      </c>
      <c r="AZ55" s="1" t="str">
        <f t="shared" si="481"/>
        <v>¤¤TVV__BU5__Produit5__TVV__Ville5__Vendeur8;B;C=I;MIN=0</v>
      </c>
      <c r="BA55" s="1" t="str">
        <f t="shared" si="481"/>
        <v>¤¤TVV__BU5__Produit6__TVV__Ville5__Vendeur8;B;C=I;MIN=0</v>
      </c>
      <c r="BB55" s="1" t="str">
        <f t="shared" si="481"/>
        <v>¤¤TVV__BU5__Produit7__TVV__Ville5__Vendeur8;B;C=I;MIN=0</v>
      </c>
      <c r="BC55" s="1" t="str">
        <f t="shared" si="481"/>
        <v>¤¤TVV__BU5__Produit8__TVV__Ville5__Vendeur8;B;C=I;MIN=0</v>
      </c>
      <c r="BD55" s="1" t="str">
        <f t="shared" si="481"/>
        <v>¤¤TVV__BU5__Produit9__TVV__Ville5__Vendeur8;B;C=I;MIN=0</v>
      </c>
      <c r="BE55" s="1" t="str">
        <f t="shared" si="481"/>
        <v>¤¤TVV__BU5__Produit10__TVV__Ville5__Vendeur8;B;C=I;MIN=0</v>
      </c>
      <c r="BF55" s="9">
        <f t="shared" si="491"/>
        <v>0</v>
      </c>
      <c r="BG55" s="1" t="str">
        <f t="shared" si="482"/>
        <v>¤¤TVV__BU6__Produit1__TVV__Ville5__Vendeur8;B;C=I;MIN=0</v>
      </c>
      <c r="BH55" s="1" t="str">
        <f t="shared" si="482"/>
        <v>¤¤TVV__BU6__Produit2__TVV__Ville5__Vendeur8;B;C=I;MIN=0</v>
      </c>
      <c r="BI55" s="1" t="str">
        <f t="shared" si="482"/>
        <v>¤¤TVV__BU6__Produit3__TVV__Ville5__Vendeur8;B;C=I;MIN=0</v>
      </c>
      <c r="BJ55" s="1" t="str">
        <f t="shared" si="482"/>
        <v>¤¤TVV__BU6__Produit4__TVV__Ville5__Vendeur8;B;C=I;MIN=0</v>
      </c>
      <c r="BK55" s="1" t="str">
        <f t="shared" si="482"/>
        <v>¤¤TVV__BU6__Produit5__TVV__Ville5__Vendeur8;B;C=I;MIN=0</v>
      </c>
      <c r="BL55" s="1" t="str">
        <f t="shared" si="482"/>
        <v>¤¤TVV__BU6__Produit6__TVV__Ville5__Vendeur8;B;C=I;MIN=0</v>
      </c>
      <c r="BM55" s="1" t="str">
        <f t="shared" si="482"/>
        <v>¤¤TVV__BU6__Produit7__TVV__Ville5__Vendeur8;B;C=I;MIN=0</v>
      </c>
      <c r="BN55" s="1" t="str">
        <f t="shared" si="482"/>
        <v>¤¤TVV__BU6__Produit8__TVV__Ville5__Vendeur8;B;C=I;MIN=0</v>
      </c>
      <c r="BO55" s="1" t="str">
        <f t="shared" si="482"/>
        <v>¤¤TVV__BU6__Produit9__TVV__Ville5__Vendeur8;B;C=I;MIN=0</v>
      </c>
      <c r="BP55" s="1" t="str">
        <f t="shared" si="482"/>
        <v>¤¤TVV__BU6__Produit10__TVV__Ville5__Vendeur8;B;C=I;MIN=0</v>
      </c>
      <c r="BQ55" s="9">
        <f t="shared" si="492"/>
        <v>0</v>
      </c>
      <c r="BR55" s="1" t="str">
        <f t="shared" si="483"/>
        <v>¤¤TVV__BU7__Produit1__TVV__Ville5__Vendeur8;B;C=I;MIN=0</v>
      </c>
      <c r="BS55" s="1" t="str">
        <f t="shared" si="483"/>
        <v>¤¤TVV__BU7__Produit2__TVV__Ville5__Vendeur8;B;C=I;MIN=0</v>
      </c>
      <c r="BT55" s="1" t="str">
        <f t="shared" si="483"/>
        <v>¤¤TVV__BU7__Produit3__TVV__Ville5__Vendeur8;B;C=I;MIN=0</v>
      </c>
      <c r="BU55" s="1" t="str">
        <f t="shared" si="483"/>
        <v>¤¤TVV__BU7__Produit4__TVV__Ville5__Vendeur8;B;C=I;MIN=0</v>
      </c>
      <c r="BV55" s="1" t="str">
        <f t="shared" si="483"/>
        <v>¤¤TVV__BU7__Produit5__TVV__Ville5__Vendeur8;B;C=I;MIN=0</v>
      </c>
      <c r="BW55" s="1" t="str">
        <f t="shared" si="483"/>
        <v>¤¤TVV__BU7__Produit6__TVV__Ville5__Vendeur8;B;C=I;MIN=0</v>
      </c>
      <c r="BX55" s="1" t="str">
        <f t="shared" si="483"/>
        <v>¤¤TVV__BU7__Produit7__TVV__Ville5__Vendeur8;B;C=I;MIN=0</v>
      </c>
      <c r="BY55" s="1" t="str">
        <f t="shared" si="483"/>
        <v>¤¤TVV__BU7__Produit8__TVV__Ville5__Vendeur8;B;C=I;MIN=0</v>
      </c>
      <c r="BZ55" s="1" t="str">
        <f t="shared" si="483"/>
        <v>¤¤TVV__BU7__Produit9__TVV__Ville5__Vendeur8;B;C=I;MIN=0</v>
      </c>
      <c r="CA55" s="1" t="str">
        <f t="shared" si="483"/>
        <v>¤¤TVV__BU7__Produit10__TVV__Ville5__Vendeur8;B;C=I;MIN=0</v>
      </c>
      <c r="CB55" s="9">
        <f t="shared" si="493"/>
        <v>0</v>
      </c>
      <c r="CC55" s="1" t="str">
        <f t="shared" si="484"/>
        <v>¤¤TVV__BU8__Produit1__TVV__Ville5__Vendeur8;B;C=I;MIN=0</v>
      </c>
      <c r="CD55" s="1" t="str">
        <f t="shared" si="484"/>
        <v>¤¤TVV__BU8__Produit2__TVV__Ville5__Vendeur8;B;C=I;MIN=0</v>
      </c>
      <c r="CE55" s="1" t="str">
        <f t="shared" si="484"/>
        <v>¤¤TVV__BU8__Produit3__TVV__Ville5__Vendeur8;B;C=I;MIN=0</v>
      </c>
      <c r="CF55" s="1" t="str">
        <f t="shared" si="484"/>
        <v>¤¤TVV__BU8__Produit4__TVV__Ville5__Vendeur8;B;C=I;MIN=0</v>
      </c>
      <c r="CG55" s="1" t="str">
        <f t="shared" si="484"/>
        <v>¤¤TVV__BU8__Produit5__TVV__Ville5__Vendeur8;B;C=I;MIN=0</v>
      </c>
      <c r="CH55" s="1" t="str">
        <f t="shared" si="484"/>
        <v>¤¤TVV__BU8__Produit6__TVV__Ville5__Vendeur8;B;C=I;MIN=0</v>
      </c>
      <c r="CI55" s="1" t="str">
        <f t="shared" si="484"/>
        <v>¤¤TVV__BU8__Produit7__TVV__Ville5__Vendeur8;B;C=I;MIN=0</v>
      </c>
      <c r="CJ55" s="1" t="str">
        <f t="shared" si="484"/>
        <v>¤¤TVV__BU8__Produit8__TVV__Ville5__Vendeur8;B;C=I;MIN=0</v>
      </c>
      <c r="CK55" s="1" t="str">
        <f t="shared" si="484"/>
        <v>¤¤TVV__BU8__Produit9__TVV__Ville5__Vendeur8;B;C=I;MIN=0</v>
      </c>
      <c r="CL55" s="1" t="str">
        <f t="shared" si="484"/>
        <v>¤¤TVV__BU8__Produit10__TVV__Ville5__Vendeur8;B;C=I;MIN=0</v>
      </c>
      <c r="CM55" s="9">
        <f t="shared" si="494"/>
        <v>0</v>
      </c>
      <c r="CN55" s="1" t="str">
        <f t="shared" si="485"/>
        <v>¤¤TVV__BU9__Produit1__TVV__Ville5__Vendeur8;B;C=I;MIN=0</v>
      </c>
      <c r="CO55" s="1" t="str">
        <f t="shared" si="485"/>
        <v>¤¤TVV__BU9__Produit2__TVV__Ville5__Vendeur8;B;C=I;MIN=0</v>
      </c>
      <c r="CP55" s="1" t="str">
        <f t="shared" si="485"/>
        <v>¤¤TVV__BU9__Produit3__TVV__Ville5__Vendeur8;B;C=I;MIN=0</v>
      </c>
      <c r="CQ55" s="1" t="str">
        <f t="shared" si="485"/>
        <v>¤¤TVV__BU9__Produit4__TVV__Ville5__Vendeur8;B;C=I;MIN=0</v>
      </c>
      <c r="CR55" s="1" t="str">
        <f t="shared" si="485"/>
        <v>¤¤TVV__BU9__Produit5__TVV__Ville5__Vendeur8;B;C=I;MIN=0</v>
      </c>
      <c r="CS55" s="1" t="str">
        <f t="shared" si="485"/>
        <v>¤¤TVV__BU9__Produit6__TVV__Ville5__Vendeur8;B;C=I;MIN=0</v>
      </c>
      <c r="CT55" s="1" t="str">
        <f t="shared" si="485"/>
        <v>¤¤TVV__BU9__Produit7__TVV__Ville5__Vendeur8;B;C=I;MIN=0</v>
      </c>
      <c r="CU55" s="1" t="str">
        <f t="shared" si="485"/>
        <v>¤¤TVV__BU9__Produit8__TVV__Ville5__Vendeur8;B;C=I;MIN=0</v>
      </c>
      <c r="CV55" s="1" t="str">
        <f t="shared" si="485"/>
        <v>¤¤TVV__BU9__Produit9__TVV__Ville5__Vendeur8;B;C=I;MIN=0</v>
      </c>
      <c r="CW55" s="1" t="str">
        <f t="shared" si="485"/>
        <v>¤¤TVV__BU9__Produit10__TVV__Ville5__Vendeur8;B;C=I;MIN=0</v>
      </c>
      <c r="CX55" s="9">
        <f t="shared" si="495"/>
        <v>0</v>
      </c>
      <c r="CY55" s="1" t="str">
        <f t="shared" si="486"/>
        <v>¤¤TVV__BU10__Produit1__TVV__Ville5__Vendeur8;B;C=I;MIN=0</v>
      </c>
      <c r="CZ55" s="1" t="str">
        <f t="shared" si="486"/>
        <v>¤¤TVV__BU10__Produit2__TVV__Ville5__Vendeur8;B;C=I;MIN=0</v>
      </c>
      <c r="DA55" s="1" t="str">
        <f t="shared" si="486"/>
        <v>¤¤TVV__BU10__Produit3__TVV__Ville5__Vendeur8;B;C=I;MIN=0</v>
      </c>
      <c r="DB55" s="1" t="str">
        <f t="shared" si="486"/>
        <v>¤¤TVV__BU10__Produit4__TVV__Ville5__Vendeur8;B;C=I;MIN=0</v>
      </c>
      <c r="DC55" s="1" t="str">
        <f t="shared" si="486"/>
        <v>¤¤TVV__BU10__Produit5__TVV__Ville5__Vendeur8;B;C=I;MIN=0</v>
      </c>
      <c r="DD55" s="1" t="str">
        <f t="shared" si="486"/>
        <v>¤¤TVV__BU10__Produit6__TVV__Ville5__Vendeur8;B;C=I;MIN=0</v>
      </c>
      <c r="DE55" s="1" t="str">
        <f t="shared" si="486"/>
        <v>¤¤TVV__BU10__Produit7__TVV__Ville5__Vendeur8;B;C=I;MIN=0</v>
      </c>
      <c r="DF55" s="1" t="str">
        <f t="shared" si="486"/>
        <v>¤¤TVV__BU10__Produit8__TVV__Ville5__Vendeur8;B;C=I;MIN=0</v>
      </c>
      <c r="DG55" s="1" t="str">
        <f t="shared" si="486"/>
        <v>¤¤TVV__BU10__Produit9__TVV__Ville5__Vendeur8;B;C=I;MIN=0</v>
      </c>
      <c r="DH55" s="1" t="str">
        <f t="shared" si="486"/>
        <v>¤¤TVV__BU10__Produit10__TVV__Ville5__Vendeur8;B;C=I;MIN=0</v>
      </c>
      <c r="DI55" s="9">
        <f t="shared" si="496"/>
        <v>0</v>
      </c>
      <c r="DK55" t="e">
        <f t="shared" ca="1" si="31"/>
        <v>#NAME?</v>
      </c>
      <c r="DL55" t="b">
        <f>NOT(OR(IF(IFERROR(INDEX(B$4:B55,1,MATCH(DO55,DO$4:DO55,0))&lt;&gt;"",TRUE),OR(D175=1,C54&lt;&gt;""),FALSE),IF(DM55=1,FALSE,OR(B55&lt;&gt;"",C55&lt;&gt;"")),AND(DN55=1,IFERROR(INDEX(B$4:B55,1,MATCH(DO55-1,DO$4:DO55,0))&lt;&gt;"",DO55=1))))</f>
        <v>0</v>
      </c>
      <c r="DM55" s="8">
        <v>0</v>
      </c>
      <c r="DN55">
        <v>0</v>
      </c>
      <c r="DO55">
        <f>SUM(DN$4:DN55)</f>
        <v>5</v>
      </c>
      <c r="DQ55" s="7" t="str">
        <f t="shared" si="32"/>
        <v>TVV__Ville5</v>
      </c>
      <c r="DR55" t="s">
        <v>63</v>
      </c>
      <c r="DS55" s="7" t="str">
        <f t="shared" si="33"/>
        <v>TVV__Ville5__Vendeur8</v>
      </c>
    </row>
    <row r="56" spans="2:123" x14ac:dyDescent="0.3">
      <c r="B56" s="2"/>
      <c r="C56" s="1" t="str">
        <f t="shared" si="476"/>
        <v>¤¤TVV__Ville5__Vendeur9__Vendeur;B;TFMT</v>
      </c>
      <c r="D56" s="1" t="str">
        <f t="shared" si="477"/>
        <v>¤¤TVV__BU1__Produit1__TVV__Ville5__Vendeur9;B;C=I;MIN=0</v>
      </c>
      <c r="E56" s="1" t="str">
        <f t="shared" si="477"/>
        <v>¤¤TVV__BU1__Produit2__TVV__Ville5__Vendeur9;B;C=I;MIN=0</v>
      </c>
      <c r="F56" s="1" t="str">
        <f t="shared" si="477"/>
        <v>¤¤TVV__BU1__Produit3__TVV__Ville5__Vendeur9;B;C=I;MIN=0</v>
      </c>
      <c r="G56" s="1" t="str">
        <f t="shared" si="477"/>
        <v>¤¤TVV__BU1__Produit4__TVV__Ville5__Vendeur9;B;C=I;MIN=0</v>
      </c>
      <c r="H56" s="1" t="str">
        <f t="shared" si="477"/>
        <v>¤¤TVV__BU1__Produit5__TVV__Ville5__Vendeur9;B;C=I;MIN=0</v>
      </c>
      <c r="I56" s="1" t="str">
        <f t="shared" si="477"/>
        <v>¤¤TVV__BU1__Produit6__TVV__Ville5__Vendeur9;B;C=I;MIN=0</v>
      </c>
      <c r="J56" s="1" t="str">
        <f t="shared" si="477"/>
        <v>¤¤TVV__BU1__Produit7__TVV__Ville5__Vendeur9;B;C=I;MIN=0</v>
      </c>
      <c r="K56" s="1" t="str">
        <f t="shared" si="477"/>
        <v>¤¤TVV__BU1__Produit8__TVV__Ville5__Vendeur9;B;C=I;MIN=0</v>
      </c>
      <c r="L56" s="1" t="str">
        <f t="shared" si="477"/>
        <v>¤¤TVV__BU1__Produit9__TVV__Ville5__Vendeur9;B;C=I;MIN=0</v>
      </c>
      <c r="M56" s="1" t="str">
        <f t="shared" si="477"/>
        <v>¤¤TVV__BU1__Produit10__TVV__Ville5__Vendeur9;B;C=I;MIN=0</v>
      </c>
      <c r="N56" s="9">
        <f t="shared" si="487"/>
        <v>0</v>
      </c>
      <c r="O56" s="1" t="str">
        <f t="shared" si="478"/>
        <v>¤¤TVV__BU2__Produit1__TVV__Ville5__Vendeur9;B;C=I;MIN=0</v>
      </c>
      <c r="P56" s="1" t="str">
        <f t="shared" si="478"/>
        <v>¤¤TVV__BU2__Produit2__TVV__Ville5__Vendeur9;B;C=I;MIN=0</v>
      </c>
      <c r="Q56" s="1" t="str">
        <f t="shared" si="478"/>
        <v>¤¤TVV__BU2__Produit3__TVV__Ville5__Vendeur9;B;C=I;MIN=0</v>
      </c>
      <c r="R56" s="1" t="str">
        <f t="shared" si="478"/>
        <v>¤¤TVV__BU2__Produit4__TVV__Ville5__Vendeur9;B;C=I;MIN=0</v>
      </c>
      <c r="S56" s="1" t="str">
        <f t="shared" si="478"/>
        <v>¤¤TVV__BU2__Produit5__TVV__Ville5__Vendeur9;B;C=I;MIN=0</v>
      </c>
      <c r="T56" s="1" t="str">
        <f t="shared" si="478"/>
        <v>¤¤TVV__BU2__Produit6__TVV__Ville5__Vendeur9;B;C=I;MIN=0</v>
      </c>
      <c r="U56" s="1" t="str">
        <f t="shared" si="478"/>
        <v>¤¤TVV__BU2__Produit7__TVV__Ville5__Vendeur9;B;C=I;MIN=0</v>
      </c>
      <c r="V56" s="1" t="str">
        <f t="shared" si="478"/>
        <v>¤¤TVV__BU2__Produit8__TVV__Ville5__Vendeur9;B;C=I;MIN=0</v>
      </c>
      <c r="W56" s="1" t="str">
        <f t="shared" si="478"/>
        <v>¤¤TVV__BU2__Produit9__TVV__Ville5__Vendeur9;B;C=I;MIN=0</v>
      </c>
      <c r="X56" s="1" t="str">
        <f t="shared" si="478"/>
        <v>¤¤TVV__BU2__Produit10__TVV__Ville5__Vendeur9;B;C=I;MIN=0</v>
      </c>
      <c r="Y56" s="9">
        <f t="shared" si="488"/>
        <v>0</v>
      </c>
      <c r="Z56" s="1" t="str">
        <f t="shared" si="479"/>
        <v>¤¤TVV__BU3__Produit1__TVV__Ville5__Vendeur9;B;C=I;MIN=0</v>
      </c>
      <c r="AA56" s="1" t="str">
        <f t="shared" si="479"/>
        <v>¤¤TVV__BU3__Produit2__TVV__Ville5__Vendeur9;B;C=I;MIN=0</v>
      </c>
      <c r="AB56" s="1" t="str">
        <f t="shared" si="479"/>
        <v>¤¤TVV__BU3__Produit3__TVV__Ville5__Vendeur9;B;C=I;MIN=0</v>
      </c>
      <c r="AC56" s="1" t="str">
        <f t="shared" si="479"/>
        <v>¤¤TVV__BU3__Produit4__TVV__Ville5__Vendeur9;B;C=I;MIN=0</v>
      </c>
      <c r="AD56" s="1" t="str">
        <f t="shared" si="479"/>
        <v>¤¤TVV__BU3__Produit5__TVV__Ville5__Vendeur9;B;C=I;MIN=0</v>
      </c>
      <c r="AE56" s="1" t="str">
        <f t="shared" si="479"/>
        <v>¤¤TVV__BU3__Produit6__TVV__Ville5__Vendeur9;B;C=I;MIN=0</v>
      </c>
      <c r="AF56" s="1" t="str">
        <f t="shared" si="479"/>
        <v>¤¤TVV__BU3__Produit7__TVV__Ville5__Vendeur9;B;C=I;MIN=0</v>
      </c>
      <c r="AG56" s="1" t="str">
        <f t="shared" si="479"/>
        <v>¤¤TVV__BU3__Produit8__TVV__Ville5__Vendeur9;B;C=I;MIN=0</v>
      </c>
      <c r="AH56" s="1" t="str">
        <f t="shared" si="479"/>
        <v>¤¤TVV__BU3__Produit9__TVV__Ville5__Vendeur9;B;C=I;MIN=0</v>
      </c>
      <c r="AI56" s="1" t="str">
        <f t="shared" si="479"/>
        <v>¤¤TVV__BU3__Produit10__TVV__Ville5__Vendeur9;B;C=I;MIN=0</v>
      </c>
      <c r="AJ56" s="9">
        <f t="shared" si="489"/>
        <v>0</v>
      </c>
      <c r="AK56" s="1" t="str">
        <f t="shared" si="480"/>
        <v>¤¤TVV__BU4__Produit1__TVV__Ville5__Vendeur9;B;C=I;MIN=0</v>
      </c>
      <c r="AL56" s="1" t="str">
        <f t="shared" si="480"/>
        <v>¤¤TVV__BU4__Produit2__TVV__Ville5__Vendeur9;B;C=I;MIN=0</v>
      </c>
      <c r="AM56" s="1" t="str">
        <f t="shared" si="480"/>
        <v>¤¤TVV__BU4__Produit3__TVV__Ville5__Vendeur9;B;C=I;MIN=0</v>
      </c>
      <c r="AN56" s="1" t="str">
        <f t="shared" si="480"/>
        <v>¤¤TVV__BU4__Produit4__TVV__Ville5__Vendeur9;B;C=I;MIN=0</v>
      </c>
      <c r="AO56" s="1" t="str">
        <f t="shared" si="480"/>
        <v>¤¤TVV__BU4__Produit5__TVV__Ville5__Vendeur9;B;C=I;MIN=0</v>
      </c>
      <c r="AP56" s="1" t="str">
        <f t="shared" si="480"/>
        <v>¤¤TVV__BU4__Produit6__TVV__Ville5__Vendeur9;B;C=I;MIN=0</v>
      </c>
      <c r="AQ56" s="1" t="str">
        <f t="shared" si="480"/>
        <v>¤¤TVV__BU4__Produit7__TVV__Ville5__Vendeur9;B;C=I;MIN=0</v>
      </c>
      <c r="AR56" s="1" t="str">
        <f t="shared" si="480"/>
        <v>¤¤TVV__BU4__Produit8__TVV__Ville5__Vendeur9;B;C=I;MIN=0</v>
      </c>
      <c r="AS56" s="1" t="str">
        <f t="shared" si="480"/>
        <v>¤¤TVV__BU4__Produit9__TVV__Ville5__Vendeur9;B;C=I;MIN=0</v>
      </c>
      <c r="AT56" s="1" t="str">
        <f t="shared" si="480"/>
        <v>¤¤TVV__BU4__Produit10__TVV__Ville5__Vendeur9;B;C=I;MIN=0</v>
      </c>
      <c r="AU56" s="9">
        <f t="shared" si="490"/>
        <v>0</v>
      </c>
      <c r="AV56" s="1" t="str">
        <f t="shared" si="481"/>
        <v>¤¤TVV__BU5__Produit1__TVV__Ville5__Vendeur9;B;C=I;MIN=0</v>
      </c>
      <c r="AW56" s="1" t="str">
        <f t="shared" si="481"/>
        <v>¤¤TVV__BU5__Produit2__TVV__Ville5__Vendeur9;B;C=I;MIN=0</v>
      </c>
      <c r="AX56" s="1" t="str">
        <f t="shared" si="481"/>
        <v>¤¤TVV__BU5__Produit3__TVV__Ville5__Vendeur9;B;C=I;MIN=0</v>
      </c>
      <c r="AY56" s="1" t="str">
        <f t="shared" si="481"/>
        <v>¤¤TVV__BU5__Produit4__TVV__Ville5__Vendeur9;B;C=I;MIN=0</v>
      </c>
      <c r="AZ56" s="1" t="str">
        <f t="shared" si="481"/>
        <v>¤¤TVV__BU5__Produit5__TVV__Ville5__Vendeur9;B;C=I;MIN=0</v>
      </c>
      <c r="BA56" s="1" t="str">
        <f t="shared" si="481"/>
        <v>¤¤TVV__BU5__Produit6__TVV__Ville5__Vendeur9;B;C=I;MIN=0</v>
      </c>
      <c r="BB56" s="1" t="str">
        <f t="shared" si="481"/>
        <v>¤¤TVV__BU5__Produit7__TVV__Ville5__Vendeur9;B;C=I;MIN=0</v>
      </c>
      <c r="BC56" s="1" t="str">
        <f t="shared" si="481"/>
        <v>¤¤TVV__BU5__Produit8__TVV__Ville5__Vendeur9;B;C=I;MIN=0</v>
      </c>
      <c r="BD56" s="1" t="str">
        <f t="shared" si="481"/>
        <v>¤¤TVV__BU5__Produit9__TVV__Ville5__Vendeur9;B;C=I;MIN=0</v>
      </c>
      <c r="BE56" s="1" t="str">
        <f t="shared" si="481"/>
        <v>¤¤TVV__BU5__Produit10__TVV__Ville5__Vendeur9;B;C=I;MIN=0</v>
      </c>
      <c r="BF56" s="9">
        <f t="shared" si="491"/>
        <v>0</v>
      </c>
      <c r="BG56" s="1" t="str">
        <f t="shared" si="482"/>
        <v>¤¤TVV__BU6__Produit1__TVV__Ville5__Vendeur9;B;C=I;MIN=0</v>
      </c>
      <c r="BH56" s="1" t="str">
        <f t="shared" si="482"/>
        <v>¤¤TVV__BU6__Produit2__TVV__Ville5__Vendeur9;B;C=I;MIN=0</v>
      </c>
      <c r="BI56" s="1" t="str">
        <f t="shared" si="482"/>
        <v>¤¤TVV__BU6__Produit3__TVV__Ville5__Vendeur9;B;C=I;MIN=0</v>
      </c>
      <c r="BJ56" s="1" t="str">
        <f t="shared" si="482"/>
        <v>¤¤TVV__BU6__Produit4__TVV__Ville5__Vendeur9;B;C=I;MIN=0</v>
      </c>
      <c r="BK56" s="1" t="str">
        <f t="shared" si="482"/>
        <v>¤¤TVV__BU6__Produit5__TVV__Ville5__Vendeur9;B;C=I;MIN=0</v>
      </c>
      <c r="BL56" s="1" t="str">
        <f t="shared" si="482"/>
        <v>¤¤TVV__BU6__Produit6__TVV__Ville5__Vendeur9;B;C=I;MIN=0</v>
      </c>
      <c r="BM56" s="1" t="str">
        <f t="shared" si="482"/>
        <v>¤¤TVV__BU6__Produit7__TVV__Ville5__Vendeur9;B;C=I;MIN=0</v>
      </c>
      <c r="BN56" s="1" t="str">
        <f t="shared" si="482"/>
        <v>¤¤TVV__BU6__Produit8__TVV__Ville5__Vendeur9;B;C=I;MIN=0</v>
      </c>
      <c r="BO56" s="1" t="str">
        <f t="shared" si="482"/>
        <v>¤¤TVV__BU6__Produit9__TVV__Ville5__Vendeur9;B;C=I;MIN=0</v>
      </c>
      <c r="BP56" s="1" t="str">
        <f t="shared" si="482"/>
        <v>¤¤TVV__BU6__Produit10__TVV__Ville5__Vendeur9;B;C=I;MIN=0</v>
      </c>
      <c r="BQ56" s="9">
        <f t="shared" si="492"/>
        <v>0</v>
      </c>
      <c r="BR56" s="1" t="str">
        <f t="shared" si="483"/>
        <v>¤¤TVV__BU7__Produit1__TVV__Ville5__Vendeur9;B;C=I;MIN=0</v>
      </c>
      <c r="BS56" s="1" t="str">
        <f t="shared" si="483"/>
        <v>¤¤TVV__BU7__Produit2__TVV__Ville5__Vendeur9;B;C=I;MIN=0</v>
      </c>
      <c r="BT56" s="1" t="str">
        <f t="shared" si="483"/>
        <v>¤¤TVV__BU7__Produit3__TVV__Ville5__Vendeur9;B;C=I;MIN=0</v>
      </c>
      <c r="BU56" s="1" t="str">
        <f t="shared" si="483"/>
        <v>¤¤TVV__BU7__Produit4__TVV__Ville5__Vendeur9;B;C=I;MIN=0</v>
      </c>
      <c r="BV56" s="1" t="str">
        <f t="shared" si="483"/>
        <v>¤¤TVV__BU7__Produit5__TVV__Ville5__Vendeur9;B;C=I;MIN=0</v>
      </c>
      <c r="BW56" s="1" t="str">
        <f t="shared" si="483"/>
        <v>¤¤TVV__BU7__Produit6__TVV__Ville5__Vendeur9;B;C=I;MIN=0</v>
      </c>
      <c r="BX56" s="1" t="str">
        <f t="shared" si="483"/>
        <v>¤¤TVV__BU7__Produit7__TVV__Ville5__Vendeur9;B;C=I;MIN=0</v>
      </c>
      <c r="BY56" s="1" t="str">
        <f t="shared" si="483"/>
        <v>¤¤TVV__BU7__Produit8__TVV__Ville5__Vendeur9;B;C=I;MIN=0</v>
      </c>
      <c r="BZ56" s="1" t="str">
        <f t="shared" si="483"/>
        <v>¤¤TVV__BU7__Produit9__TVV__Ville5__Vendeur9;B;C=I;MIN=0</v>
      </c>
      <c r="CA56" s="1" t="str">
        <f t="shared" si="483"/>
        <v>¤¤TVV__BU7__Produit10__TVV__Ville5__Vendeur9;B;C=I;MIN=0</v>
      </c>
      <c r="CB56" s="9">
        <f t="shared" si="493"/>
        <v>0</v>
      </c>
      <c r="CC56" s="1" t="str">
        <f t="shared" si="484"/>
        <v>¤¤TVV__BU8__Produit1__TVV__Ville5__Vendeur9;B;C=I;MIN=0</v>
      </c>
      <c r="CD56" s="1" t="str">
        <f t="shared" si="484"/>
        <v>¤¤TVV__BU8__Produit2__TVV__Ville5__Vendeur9;B;C=I;MIN=0</v>
      </c>
      <c r="CE56" s="1" t="str">
        <f t="shared" si="484"/>
        <v>¤¤TVV__BU8__Produit3__TVV__Ville5__Vendeur9;B;C=I;MIN=0</v>
      </c>
      <c r="CF56" s="1" t="str">
        <f t="shared" si="484"/>
        <v>¤¤TVV__BU8__Produit4__TVV__Ville5__Vendeur9;B;C=I;MIN=0</v>
      </c>
      <c r="CG56" s="1" t="str">
        <f t="shared" si="484"/>
        <v>¤¤TVV__BU8__Produit5__TVV__Ville5__Vendeur9;B;C=I;MIN=0</v>
      </c>
      <c r="CH56" s="1" t="str">
        <f t="shared" si="484"/>
        <v>¤¤TVV__BU8__Produit6__TVV__Ville5__Vendeur9;B;C=I;MIN=0</v>
      </c>
      <c r="CI56" s="1" t="str">
        <f t="shared" si="484"/>
        <v>¤¤TVV__BU8__Produit7__TVV__Ville5__Vendeur9;B;C=I;MIN=0</v>
      </c>
      <c r="CJ56" s="1" t="str">
        <f t="shared" si="484"/>
        <v>¤¤TVV__BU8__Produit8__TVV__Ville5__Vendeur9;B;C=I;MIN=0</v>
      </c>
      <c r="CK56" s="1" t="str">
        <f t="shared" si="484"/>
        <v>¤¤TVV__BU8__Produit9__TVV__Ville5__Vendeur9;B;C=I;MIN=0</v>
      </c>
      <c r="CL56" s="1" t="str">
        <f t="shared" si="484"/>
        <v>¤¤TVV__BU8__Produit10__TVV__Ville5__Vendeur9;B;C=I;MIN=0</v>
      </c>
      <c r="CM56" s="9">
        <f t="shared" si="494"/>
        <v>0</v>
      </c>
      <c r="CN56" s="1" t="str">
        <f t="shared" si="485"/>
        <v>¤¤TVV__BU9__Produit1__TVV__Ville5__Vendeur9;B;C=I;MIN=0</v>
      </c>
      <c r="CO56" s="1" t="str">
        <f t="shared" si="485"/>
        <v>¤¤TVV__BU9__Produit2__TVV__Ville5__Vendeur9;B;C=I;MIN=0</v>
      </c>
      <c r="CP56" s="1" t="str">
        <f t="shared" si="485"/>
        <v>¤¤TVV__BU9__Produit3__TVV__Ville5__Vendeur9;B;C=I;MIN=0</v>
      </c>
      <c r="CQ56" s="1" t="str">
        <f t="shared" si="485"/>
        <v>¤¤TVV__BU9__Produit4__TVV__Ville5__Vendeur9;B;C=I;MIN=0</v>
      </c>
      <c r="CR56" s="1" t="str">
        <f t="shared" si="485"/>
        <v>¤¤TVV__BU9__Produit5__TVV__Ville5__Vendeur9;B;C=I;MIN=0</v>
      </c>
      <c r="CS56" s="1" t="str">
        <f t="shared" si="485"/>
        <v>¤¤TVV__BU9__Produit6__TVV__Ville5__Vendeur9;B;C=I;MIN=0</v>
      </c>
      <c r="CT56" s="1" t="str">
        <f t="shared" si="485"/>
        <v>¤¤TVV__BU9__Produit7__TVV__Ville5__Vendeur9;B;C=I;MIN=0</v>
      </c>
      <c r="CU56" s="1" t="str">
        <f t="shared" si="485"/>
        <v>¤¤TVV__BU9__Produit8__TVV__Ville5__Vendeur9;B;C=I;MIN=0</v>
      </c>
      <c r="CV56" s="1" t="str">
        <f t="shared" si="485"/>
        <v>¤¤TVV__BU9__Produit9__TVV__Ville5__Vendeur9;B;C=I;MIN=0</v>
      </c>
      <c r="CW56" s="1" t="str">
        <f t="shared" si="485"/>
        <v>¤¤TVV__BU9__Produit10__TVV__Ville5__Vendeur9;B;C=I;MIN=0</v>
      </c>
      <c r="CX56" s="9">
        <f t="shared" si="495"/>
        <v>0</v>
      </c>
      <c r="CY56" s="1" t="str">
        <f t="shared" si="486"/>
        <v>¤¤TVV__BU10__Produit1__TVV__Ville5__Vendeur9;B;C=I;MIN=0</v>
      </c>
      <c r="CZ56" s="1" t="str">
        <f t="shared" si="486"/>
        <v>¤¤TVV__BU10__Produit2__TVV__Ville5__Vendeur9;B;C=I;MIN=0</v>
      </c>
      <c r="DA56" s="1" t="str">
        <f t="shared" si="486"/>
        <v>¤¤TVV__BU10__Produit3__TVV__Ville5__Vendeur9;B;C=I;MIN=0</v>
      </c>
      <c r="DB56" s="1" t="str">
        <f t="shared" si="486"/>
        <v>¤¤TVV__BU10__Produit4__TVV__Ville5__Vendeur9;B;C=I;MIN=0</v>
      </c>
      <c r="DC56" s="1" t="str">
        <f t="shared" si="486"/>
        <v>¤¤TVV__BU10__Produit5__TVV__Ville5__Vendeur9;B;C=I;MIN=0</v>
      </c>
      <c r="DD56" s="1" t="str">
        <f t="shared" si="486"/>
        <v>¤¤TVV__BU10__Produit6__TVV__Ville5__Vendeur9;B;C=I;MIN=0</v>
      </c>
      <c r="DE56" s="1" t="str">
        <f t="shared" si="486"/>
        <v>¤¤TVV__BU10__Produit7__TVV__Ville5__Vendeur9;B;C=I;MIN=0</v>
      </c>
      <c r="DF56" s="1" t="str">
        <f t="shared" si="486"/>
        <v>¤¤TVV__BU10__Produit8__TVV__Ville5__Vendeur9;B;C=I;MIN=0</v>
      </c>
      <c r="DG56" s="1" t="str">
        <f t="shared" si="486"/>
        <v>¤¤TVV__BU10__Produit9__TVV__Ville5__Vendeur9;B;C=I;MIN=0</v>
      </c>
      <c r="DH56" s="1" t="str">
        <f t="shared" si="486"/>
        <v>¤¤TVV__BU10__Produit10__TVV__Ville5__Vendeur9;B;C=I;MIN=0</v>
      </c>
      <c r="DI56" s="9">
        <f t="shared" si="496"/>
        <v>0</v>
      </c>
      <c r="DK56" t="e">
        <f t="shared" ca="1" si="31"/>
        <v>#NAME?</v>
      </c>
      <c r="DL56" t="b">
        <f>NOT(OR(IF(IFERROR(INDEX(B$4:B56,1,MATCH(DO56,DO$4:DO56,0))&lt;&gt;"",TRUE),OR(D176=1,C55&lt;&gt;""),FALSE),IF(DM56=1,FALSE,OR(B56&lt;&gt;"",C56&lt;&gt;"")),AND(DN56=1,IFERROR(INDEX(B$4:B56,1,MATCH(DO56-1,DO$4:DO56,0))&lt;&gt;"",DO56=1))))</f>
        <v>0</v>
      </c>
      <c r="DM56" s="8">
        <v>0</v>
      </c>
      <c r="DN56">
        <v>0</v>
      </c>
      <c r="DO56">
        <f>SUM(DN$4:DN56)</f>
        <v>5</v>
      </c>
      <c r="DQ56" s="7" t="str">
        <f t="shared" si="32"/>
        <v>TVV__Ville5</v>
      </c>
      <c r="DR56" t="s">
        <v>64</v>
      </c>
      <c r="DS56" s="7" t="str">
        <f t="shared" si="33"/>
        <v>TVV__Ville5__Vendeur9</v>
      </c>
    </row>
    <row r="57" spans="2:123" x14ac:dyDescent="0.3">
      <c r="B57" s="2"/>
      <c r="C57" s="1" t="str">
        <f t="shared" si="476"/>
        <v>¤¤TVV__Ville5__Vendeur10__Vendeur;B;TFMT</v>
      </c>
      <c r="D57" s="1" t="str">
        <f t="shared" si="477"/>
        <v>¤¤TVV__BU1__Produit1__TVV__Ville5__Vendeur10;B;C=I;MIN=0</v>
      </c>
      <c r="E57" s="1" t="str">
        <f t="shared" si="477"/>
        <v>¤¤TVV__BU1__Produit2__TVV__Ville5__Vendeur10;B;C=I;MIN=0</v>
      </c>
      <c r="F57" s="1" t="str">
        <f t="shared" si="477"/>
        <v>¤¤TVV__BU1__Produit3__TVV__Ville5__Vendeur10;B;C=I;MIN=0</v>
      </c>
      <c r="G57" s="1" t="str">
        <f t="shared" si="477"/>
        <v>¤¤TVV__BU1__Produit4__TVV__Ville5__Vendeur10;B;C=I;MIN=0</v>
      </c>
      <c r="H57" s="1" t="str">
        <f t="shared" si="477"/>
        <v>¤¤TVV__BU1__Produit5__TVV__Ville5__Vendeur10;B;C=I;MIN=0</v>
      </c>
      <c r="I57" s="1" t="str">
        <f t="shared" si="477"/>
        <v>¤¤TVV__BU1__Produit6__TVV__Ville5__Vendeur10;B;C=I;MIN=0</v>
      </c>
      <c r="J57" s="1" t="str">
        <f t="shared" si="477"/>
        <v>¤¤TVV__BU1__Produit7__TVV__Ville5__Vendeur10;B;C=I;MIN=0</v>
      </c>
      <c r="K57" s="1" t="str">
        <f t="shared" si="477"/>
        <v>¤¤TVV__BU1__Produit8__TVV__Ville5__Vendeur10;B;C=I;MIN=0</v>
      </c>
      <c r="L57" s="1" t="str">
        <f t="shared" si="477"/>
        <v>¤¤TVV__BU1__Produit9__TVV__Ville5__Vendeur10;B;C=I;MIN=0</v>
      </c>
      <c r="M57" s="1" t="str">
        <f t="shared" si="477"/>
        <v>¤¤TVV__BU1__Produit10__TVV__Ville5__Vendeur10;B;C=I;MIN=0</v>
      </c>
      <c r="N57" s="9">
        <f t="shared" si="487"/>
        <v>0</v>
      </c>
      <c r="O57" s="1" t="str">
        <f t="shared" si="478"/>
        <v>¤¤TVV__BU2__Produit1__TVV__Ville5__Vendeur10;B;C=I;MIN=0</v>
      </c>
      <c r="P57" s="1" t="str">
        <f t="shared" si="478"/>
        <v>¤¤TVV__BU2__Produit2__TVV__Ville5__Vendeur10;B;C=I;MIN=0</v>
      </c>
      <c r="Q57" s="1" t="str">
        <f t="shared" si="478"/>
        <v>¤¤TVV__BU2__Produit3__TVV__Ville5__Vendeur10;B;C=I;MIN=0</v>
      </c>
      <c r="R57" s="1" t="str">
        <f t="shared" si="478"/>
        <v>¤¤TVV__BU2__Produit4__TVV__Ville5__Vendeur10;B;C=I;MIN=0</v>
      </c>
      <c r="S57" s="1" t="str">
        <f t="shared" si="478"/>
        <v>¤¤TVV__BU2__Produit5__TVV__Ville5__Vendeur10;B;C=I;MIN=0</v>
      </c>
      <c r="T57" s="1" t="str">
        <f t="shared" si="478"/>
        <v>¤¤TVV__BU2__Produit6__TVV__Ville5__Vendeur10;B;C=I;MIN=0</v>
      </c>
      <c r="U57" s="1" t="str">
        <f t="shared" si="478"/>
        <v>¤¤TVV__BU2__Produit7__TVV__Ville5__Vendeur10;B;C=I;MIN=0</v>
      </c>
      <c r="V57" s="1" t="str">
        <f t="shared" si="478"/>
        <v>¤¤TVV__BU2__Produit8__TVV__Ville5__Vendeur10;B;C=I;MIN=0</v>
      </c>
      <c r="W57" s="1" t="str">
        <f t="shared" si="478"/>
        <v>¤¤TVV__BU2__Produit9__TVV__Ville5__Vendeur10;B;C=I;MIN=0</v>
      </c>
      <c r="X57" s="1" t="str">
        <f t="shared" si="478"/>
        <v>¤¤TVV__BU2__Produit10__TVV__Ville5__Vendeur10;B;C=I;MIN=0</v>
      </c>
      <c r="Y57" s="9">
        <f t="shared" si="488"/>
        <v>0</v>
      </c>
      <c r="Z57" s="1" t="str">
        <f t="shared" si="479"/>
        <v>¤¤TVV__BU3__Produit1__TVV__Ville5__Vendeur10;B;C=I;MIN=0</v>
      </c>
      <c r="AA57" s="1" t="str">
        <f t="shared" si="479"/>
        <v>¤¤TVV__BU3__Produit2__TVV__Ville5__Vendeur10;B;C=I;MIN=0</v>
      </c>
      <c r="AB57" s="1" t="str">
        <f t="shared" si="479"/>
        <v>¤¤TVV__BU3__Produit3__TVV__Ville5__Vendeur10;B;C=I;MIN=0</v>
      </c>
      <c r="AC57" s="1" t="str">
        <f t="shared" si="479"/>
        <v>¤¤TVV__BU3__Produit4__TVV__Ville5__Vendeur10;B;C=I;MIN=0</v>
      </c>
      <c r="AD57" s="1" t="str">
        <f t="shared" si="479"/>
        <v>¤¤TVV__BU3__Produit5__TVV__Ville5__Vendeur10;B;C=I;MIN=0</v>
      </c>
      <c r="AE57" s="1" t="str">
        <f t="shared" si="479"/>
        <v>¤¤TVV__BU3__Produit6__TVV__Ville5__Vendeur10;B;C=I;MIN=0</v>
      </c>
      <c r="AF57" s="1" t="str">
        <f t="shared" si="479"/>
        <v>¤¤TVV__BU3__Produit7__TVV__Ville5__Vendeur10;B;C=I;MIN=0</v>
      </c>
      <c r="AG57" s="1" t="str">
        <f t="shared" si="479"/>
        <v>¤¤TVV__BU3__Produit8__TVV__Ville5__Vendeur10;B;C=I;MIN=0</v>
      </c>
      <c r="AH57" s="1" t="str">
        <f t="shared" si="479"/>
        <v>¤¤TVV__BU3__Produit9__TVV__Ville5__Vendeur10;B;C=I;MIN=0</v>
      </c>
      <c r="AI57" s="1" t="str">
        <f t="shared" si="479"/>
        <v>¤¤TVV__BU3__Produit10__TVV__Ville5__Vendeur10;B;C=I;MIN=0</v>
      </c>
      <c r="AJ57" s="9">
        <f t="shared" si="489"/>
        <v>0</v>
      </c>
      <c r="AK57" s="1" t="str">
        <f t="shared" si="480"/>
        <v>¤¤TVV__BU4__Produit1__TVV__Ville5__Vendeur10;B;C=I;MIN=0</v>
      </c>
      <c r="AL57" s="1" t="str">
        <f t="shared" si="480"/>
        <v>¤¤TVV__BU4__Produit2__TVV__Ville5__Vendeur10;B;C=I;MIN=0</v>
      </c>
      <c r="AM57" s="1" t="str">
        <f t="shared" si="480"/>
        <v>¤¤TVV__BU4__Produit3__TVV__Ville5__Vendeur10;B;C=I;MIN=0</v>
      </c>
      <c r="AN57" s="1" t="str">
        <f t="shared" si="480"/>
        <v>¤¤TVV__BU4__Produit4__TVV__Ville5__Vendeur10;B;C=I;MIN=0</v>
      </c>
      <c r="AO57" s="1" t="str">
        <f t="shared" si="480"/>
        <v>¤¤TVV__BU4__Produit5__TVV__Ville5__Vendeur10;B;C=I;MIN=0</v>
      </c>
      <c r="AP57" s="1" t="str">
        <f t="shared" si="480"/>
        <v>¤¤TVV__BU4__Produit6__TVV__Ville5__Vendeur10;B;C=I;MIN=0</v>
      </c>
      <c r="AQ57" s="1" t="str">
        <f t="shared" si="480"/>
        <v>¤¤TVV__BU4__Produit7__TVV__Ville5__Vendeur10;B;C=I;MIN=0</v>
      </c>
      <c r="AR57" s="1" t="str">
        <f t="shared" si="480"/>
        <v>¤¤TVV__BU4__Produit8__TVV__Ville5__Vendeur10;B;C=I;MIN=0</v>
      </c>
      <c r="AS57" s="1" t="str">
        <f t="shared" si="480"/>
        <v>¤¤TVV__BU4__Produit9__TVV__Ville5__Vendeur10;B;C=I;MIN=0</v>
      </c>
      <c r="AT57" s="1" t="str">
        <f t="shared" si="480"/>
        <v>¤¤TVV__BU4__Produit10__TVV__Ville5__Vendeur10;B;C=I;MIN=0</v>
      </c>
      <c r="AU57" s="9">
        <f t="shared" si="490"/>
        <v>0</v>
      </c>
      <c r="AV57" s="1" t="str">
        <f t="shared" si="481"/>
        <v>¤¤TVV__BU5__Produit1__TVV__Ville5__Vendeur10;B;C=I;MIN=0</v>
      </c>
      <c r="AW57" s="1" t="str">
        <f t="shared" si="481"/>
        <v>¤¤TVV__BU5__Produit2__TVV__Ville5__Vendeur10;B;C=I;MIN=0</v>
      </c>
      <c r="AX57" s="1" t="str">
        <f t="shared" si="481"/>
        <v>¤¤TVV__BU5__Produit3__TVV__Ville5__Vendeur10;B;C=I;MIN=0</v>
      </c>
      <c r="AY57" s="1" t="str">
        <f t="shared" si="481"/>
        <v>¤¤TVV__BU5__Produit4__TVV__Ville5__Vendeur10;B;C=I;MIN=0</v>
      </c>
      <c r="AZ57" s="1" t="str">
        <f t="shared" si="481"/>
        <v>¤¤TVV__BU5__Produit5__TVV__Ville5__Vendeur10;B;C=I;MIN=0</v>
      </c>
      <c r="BA57" s="1" t="str">
        <f t="shared" si="481"/>
        <v>¤¤TVV__BU5__Produit6__TVV__Ville5__Vendeur10;B;C=I;MIN=0</v>
      </c>
      <c r="BB57" s="1" t="str">
        <f t="shared" si="481"/>
        <v>¤¤TVV__BU5__Produit7__TVV__Ville5__Vendeur10;B;C=I;MIN=0</v>
      </c>
      <c r="BC57" s="1" t="str">
        <f t="shared" si="481"/>
        <v>¤¤TVV__BU5__Produit8__TVV__Ville5__Vendeur10;B;C=I;MIN=0</v>
      </c>
      <c r="BD57" s="1" t="str">
        <f t="shared" si="481"/>
        <v>¤¤TVV__BU5__Produit9__TVV__Ville5__Vendeur10;B;C=I;MIN=0</v>
      </c>
      <c r="BE57" s="1" t="str">
        <f t="shared" si="481"/>
        <v>¤¤TVV__BU5__Produit10__TVV__Ville5__Vendeur10;B;C=I;MIN=0</v>
      </c>
      <c r="BF57" s="9">
        <f t="shared" si="491"/>
        <v>0</v>
      </c>
      <c r="BG57" s="1" t="str">
        <f t="shared" si="482"/>
        <v>¤¤TVV__BU6__Produit1__TVV__Ville5__Vendeur10;B;C=I;MIN=0</v>
      </c>
      <c r="BH57" s="1" t="str">
        <f t="shared" si="482"/>
        <v>¤¤TVV__BU6__Produit2__TVV__Ville5__Vendeur10;B;C=I;MIN=0</v>
      </c>
      <c r="BI57" s="1" t="str">
        <f t="shared" si="482"/>
        <v>¤¤TVV__BU6__Produit3__TVV__Ville5__Vendeur10;B;C=I;MIN=0</v>
      </c>
      <c r="BJ57" s="1" t="str">
        <f t="shared" si="482"/>
        <v>¤¤TVV__BU6__Produit4__TVV__Ville5__Vendeur10;B;C=I;MIN=0</v>
      </c>
      <c r="BK57" s="1" t="str">
        <f t="shared" si="482"/>
        <v>¤¤TVV__BU6__Produit5__TVV__Ville5__Vendeur10;B;C=I;MIN=0</v>
      </c>
      <c r="BL57" s="1" t="str">
        <f t="shared" si="482"/>
        <v>¤¤TVV__BU6__Produit6__TVV__Ville5__Vendeur10;B;C=I;MIN=0</v>
      </c>
      <c r="BM57" s="1" t="str">
        <f t="shared" si="482"/>
        <v>¤¤TVV__BU6__Produit7__TVV__Ville5__Vendeur10;B;C=I;MIN=0</v>
      </c>
      <c r="BN57" s="1" t="str">
        <f t="shared" si="482"/>
        <v>¤¤TVV__BU6__Produit8__TVV__Ville5__Vendeur10;B;C=I;MIN=0</v>
      </c>
      <c r="BO57" s="1" t="str">
        <f t="shared" si="482"/>
        <v>¤¤TVV__BU6__Produit9__TVV__Ville5__Vendeur10;B;C=I;MIN=0</v>
      </c>
      <c r="BP57" s="1" t="str">
        <f t="shared" si="482"/>
        <v>¤¤TVV__BU6__Produit10__TVV__Ville5__Vendeur10;B;C=I;MIN=0</v>
      </c>
      <c r="BQ57" s="9">
        <f t="shared" si="492"/>
        <v>0</v>
      </c>
      <c r="BR57" s="1" t="str">
        <f t="shared" si="483"/>
        <v>¤¤TVV__BU7__Produit1__TVV__Ville5__Vendeur10;B;C=I;MIN=0</v>
      </c>
      <c r="BS57" s="1" t="str">
        <f t="shared" si="483"/>
        <v>¤¤TVV__BU7__Produit2__TVV__Ville5__Vendeur10;B;C=I;MIN=0</v>
      </c>
      <c r="BT57" s="1" t="str">
        <f t="shared" si="483"/>
        <v>¤¤TVV__BU7__Produit3__TVV__Ville5__Vendeur10;B;C=I;MIN=0</v>
      </c>
      <c r="BU57" s="1" t="str">
        <f t="shared" si="483"/>
        <v>¤¤TVV__BU7__Produit4__TVV__Ville5__Vendeur10;B;C=I;MIN=0</v>
      </c>
      <c r="BV57" s="1" t="str">
        <f t="shared" si="483"/>
        <v>¤¤TVV__BU7__Produit5__TVV__Ville5__Vendeur10;B;C=I;MIN=0</v>
      </c>
      <c r="BW57" s="1" t="str">
        <f t="shared" si="483"/>
        <v>¤¤TVV__BU7__Produit6__TVV__Ville5__Vendeur10;B;C=I;MIN=0</v>
      </c>
      <c r="BX57" s="1" t="str">
        <f t="shared" si="483"/>
        <v>¤¤TVV__BU7__Produit7__TVV__Ville5__Vendeur10;B;C=I;MIN=0</v>
      </c>
      <c r="BY57" s="1" t="str">
        <f t="shared" si="483"/>
        <v>¤¤TVV__BU7__Produit8__TVV__Ville5__Vendeur10;B;C=I;MIN=0</v>
      </c>
      <c r="BZ57" s="1" t="str">
        <f t="shared" si="483"/>
        <v>¤¤TVV__BU7__Produit9__TVV__Ville5__Vendeur10;B;C=I;MIN=0</v>
      </c>
      <c r="CA57" s="1" t="str">
        <f t="shared" si="483"/>
        <v>¤¤TVV__BU7__Produit10__TVV__Ville5__Vendeur10;B;C=I;MIN=0</v>
      </c>
      <c r="CB57" s="9">
        <f t="shared" si="493"/>
        <v>0</v>
      </c>
      <c r="CC57" s="1" t="str">
        <f t="shared" si="484"/>
        <v>¤¤TVV__BU8__Produit1__TVV__Ville5__Vendeur10;B;C=I;MIN=0</v>
      </c>
      <c r="CD57" s="1" t="str">
        <f t="shared" si="484"/>
        <v>¤¤TVV__BU8__Produit2__TVV__Ville5__Vendeur10;B;C=I;MIN=0</v>
      </c>
      <c r="CE57" s="1" t="str">
        <f t="shared" si="484"/>
        <v>¤¤TVV__BU8__Produit3__TVV__Ville5__Vendeur10;B;C=I;MIN=0</v>
      </c>
      <c r="CF57" s="1" t="str">
        <f t="shared" si="484"/>
        <v>¤¤TVV__BU8__Produit4__TVV__Ville5__Vendeur10;B;C=I;MIN=0</v>
      </c>
      <c r="CG57" s="1" t="str">
        <f t="shared" si="484"/>
        <v>¤¤TVV__BU8__Produit5__TVV__Ville5__Vendeur10;B;C=I;MIN=0</v>
      </c>
      <c r="CH57" s="1" t="str">
        <f t="shared" si="484"/>
        <v>¤¤TVV__BU8__Produit6__TVV__Ville5__Vendeur10;B;C=I;MIN=0</v>
      </c>
      <c r="CI57" s="1" t="str">
        <f t="shared" si="484"/>
        <v>¤¤TVV__BU8__Produit7__TVV__Ville5__Vendeur10;B;C=I;MIN=0</v>
      </c>
      <c r="CJ57" s="1" t="str">
        <f t="shared" si="484"/>
        <v>¤¤TVV__BU8__Produit8__TVV__Ville5__Vendeur10;B;C=I;MIN=0</v>
      </c>
      <c r="CK57" s="1" t="str">
        <f t="shared" si="484"/>
        <v>¤¤TVV__BU8__Produit9__TVV__Ville5__Vendeur10;B;C=I;MIN=0</v>
      </c>
      <c r="CL57" s="1" t="str">
        <f t="shared" si="484"/>
        <v>¤¤TVV__BU8__Produit10__TVV__Ville5__Vendeur10;B;C=I;MIN=0</v>
      </c>
      <c r="CM57" s="9">
        <f t="shared" si="494"/>
        <v>0</v>
      </c>
      <c r="CN57" s="1" t="str">
        <f t="shared" si="485"/>
        <v>¤¤TVV__BU9__Produit1__TVV__Ville5__Vendeur10;B;C=I;MIN=0</v>
      </c>
      <c r="CO57" s="1" t="str">
        <f t="shared" si="485"/>
        <v>¤¤TVV__BU9__Produit2__TVV__Ville5__Vendeur10;B;C=I;MIN=0</v>
      </c>
      <c r="CP57" s="1" t="str">
        <f t="shared" si="485"/>
        <v>¤¤TVV__BU9__Produit3__TVV__Ville5__Vendeur10;B;C=I;MIN=0</v>
      </c>
      <c r="CQ57" s="1" t="str">
        <f t="shared" si="485"/>
        <v>¤¤TVV__BU9__Produit4__TVV__Ville5__Vendeur10;B;C=I;MIN=0</v>
      </c>
      <c r="CR57" s="1" t="str">
        <f t="shared" si="485"/>
        <v>¤¤TVV__BU9__Produit5__TVV__Ville5__Vendeur10;B;C=I;MIN=0</v>
      </c>
      <c r="CS57" s="1" t="str">
        <f t="shared" si="485"/>
        <v>¤¤TVV__BU9__Produit6__TVV__Ville5__Vendeur10;B;C=I;MIN=0</v>
      </c>
      <c r="CT57" s="1" t="str">
        <f t="shared" si="485"/>
        <v>¤¤TVV__BU9__Produit7__TVV__Ville5__Vendeur10;B;C=I;MIN=0</v>
      </c>
      <c r="CU57" s="1" t="str">
        <f t="shared" si="485"/>
        <v>¤¤TVV__BU9__Produit8__TVV__Ville5__Vendeur10;B;C=I;MIN=0</v>
      </c>
      <c r="CV57" s="1" t="str">
        <f t="shared" si="485"/>
        <v>¤¤TVV__BU9__Produit9__TVV__Ville5__Vendeur10;B;C=I;MIN=0</v>
      </c>
      <c r="CW57" s="1" t="str">
        <f t="shared" si="485"/>
        <v>¤¤TVV__BU9__Produit10__TVV__Ville5__Vendeur10;B;C=I;MIN=0</v>
      </c>
      <c r="CX57" s="9">
        <f t="shared" si="495"/>
        <v>0</v>
      </c>
      <c r="CY57" s="1" t="str">
        <f t="shared" si="486"/>
        <v>¤¤TVV__BU10__Produit1__TVV__Ville5__Vendeur10;B;C=I;MIN=0</v>
      </c>
      <c r="CZ57" s="1" t="str">
        <f t="shared" si="486"/>
        <v>¤¤TVV__BU10__Produit2__TVV__Ville5__Vendeur10;B;C=I;MIN=0</v>
      </c>
      <c r="DA57" s="1" t="str">
        <f t="shared" si="486"/>
        <v>¤¤TVV__BU10__Produit3__TVV__Ville5__Vendeur10;B;C=I;MIN=0</v>
      </c>
      <c r="DB57" s="1" t="str">
        <f t="shared" si="486"/>
        <v>¤¤TVV__BU10__Produit4__TVV__Ville5__Vendeur10;B;C=I;MIN=0</v>
      </c>
      <c r="DC57" s="1" t="str">
        <f t="shared" si="486"/>
        <v>¤¤TVV__BU10__Produit5__TVV__Ville5__Vendeur10;B;C=I;MIN=0</v>
      </c>
      <c r="DD57" s="1" t="str">
        <f t="shared" si="486"/>
        <v>¤¤TVV__BU10__Produit6__TVV__Ville5__Vendeur10;B;C=I;MIN=0</v>
      </c>
      <c r="DE57" s="1" t="str">
        <f t="shared" si="486"/>
        <v>¤¤TVV__BU10__Produit7__TVV__Ville5__Vendeur10;B;C=I;MIN=0</v>
      </c>
      <c r="DF57" s="1" t="str">
        <f t="shared" si="486"/>
        <v>¤¤TVV__BU10__Produit8__TVV__Ville5__Vendeur10;B;C=I;MIN=0</v>
      </c>
      <c r="DG57" s="1" t="str">
        <f t="shared" si="486"/>
        <v>¤¤TVV__BU10__Produit9__TVV__Ville5__Vendeur10;B;C=I;MIN=0</v>
      </c>
      <c r="DH57" s="1" t="str">
        <f t="shared" si="486"/>
        <v>¤¤TVV__BU10__Produit10__TVV__Ville5__Vendeur10;B;C=I;MIN=0</v>
      </c>
      <c r="DI57" s="9">
        <f t="shared" si="496"/>
        <v>0</v>
      </c>
      <c r="DK57" t="e">
        <f t="shared" ca="1" si="31"/>
        <v>#NAME?</v>
      </c>
      <c r="DL57" t="b">
        <f>NOT(OR(IF(IFERROR(INDEX(B$4:B57,1,MATCH(DO57,DO$4:DO57,0))&lt;&gt;"",TRUE),OR(D177=1,C56&lt;&gt;""),FALSE),IF(DM57=1,FALSE,OR(B57&lt;&gt;"",C57&lt;&gt;"")),AND(DN57=1,IFERROR(INDEX(B$4:B57,1,MATCH(DO57-1,DO$4:DO57,0))&lt;&gt;"",DO57=1))))</f>
        <v>0</v>
      </c>
      <c r="DM57" s="8">
        <v>0</v>
      </c>
      <c r="DN57">
        <v>0</v>
      </c>
      <c r="DO57">
        <f>SUM(DN$4:DN57)</f>
        <v>5</v>
      </c>
      <c r="DQ57" s="7" t="str">
        <f t="shared" si="32"/>
        <v>TVV__Ville5</v>
      </c>
      <c r="DR57" t="s">
        <v>65</v>
      </c>
      <c r="DS57" s="7" t="str">
        <f t="shared" si="33"/>
        <v>TVV__Ville5__Vendeur10</v>
      </c>
    </row>
    <row r="58" spans="2:123" x14ac:dyDescent="0.3">
      <c r="B58" s="9" t="str">
        <f>"Total "&amp;B48</f>
        <v>Total ¤¤TVV__Ville5__Ville;B;TFMT</v>
      </c>
      <c r="C58" s="9"/>
      <c r="D58" s="9">
        <f>SUM(D48:D57)</f>
        <v>0</v>
      </c>
      <c r="E58" s="9">
        <f t="shared" ref="E58" si="497">SUM(E48:E57)</f>
        <v>0</v>
      </c>
      <c r="F58" s="9">
        <f t="shared" ref="F58" si="498">SUM(F48:F57)</f>
        <v>0</v>
      </c>
      <c r="G58" s="9">
        <f t="shared" ref="G58" si="499">SUM(G48:G57)</f>
        <v>0</v>
      </c>
      <c r="H58" s="9">
        <f t="shared" ref="H58" si="500">SUM(H48:H57)</f>
        <v>0</v>
      </c>
      <c r="I58" s="9">
        <f t="shared" ref="I58" si="501">SUM(I48:I57)</f>
        <v>0</v>
      </c>
      <c r="J58" s="9">
        <f t="shared" ref="J58" si="502">SUM(J48:J57)</f>
        <v>0</v>
      </c>
      <c r="K58" s="9">
        <f t="shared" ref="K58" si="503">SUM(K48:K57)</f>
        <v>0</v>
      </c>
      <c r="L58" s="9">
        <f t="shared" ref="L58" si="504">SUM(L48:L57)</f>
        <v>0</v>
      </c>
      <c r="M58" s="9">
        <f t="shared" ref="M58" si="505">SUM(M48:M57)</f>
        <v>0</v>
      </c>
      <c r="N58" s="9">
        <f t="shared" ref="N58" si="506">SUM(N48:N57)</f>
        <v>0</v>
      </c>
      <c r="O58" s="9">
        <f t="shared" ref="O58" si="507">SUM(O48:O57)</f>
        <v>0</v>
      </c>
      <c r="P58" s="9">
        <f t="shared" ref="P58" si="508">SUM(P48:P57)</f>
        <v>0</v>
      </c>
      <c r="Q58" s="9">
        <f t="shared" ref="Q58" si="509">SUM(Q48:Q57)</f>
        <v>0</v>
      </c>
      <c r="R58" s="9">
        <f t="shared" ref="R58" si="510">SUM(R48:R57)</f>
        <v>0</v>
      </c>
      <c r="S58" s="9">
        <f t="shared" ref="S58" si="511">SUM(S48:S57)</f>
        <v>0</v>
      </c>
      <c r="T58" s="9">
        <f t="shared" ref="T58" si="512">SUM(T48:T57)</f>
        <v>0</v>
      </c>
      <c r="U58" s="9">
        <f t="shared" ref="U58" si="513">SUM(U48:U57)</f>
        <v>0</v>
      </c>
      <c r="V58" s="9">
        <f t="shared" ref="V58" si="514">SUM(V48:V57)</f>
        <v>0</v>
      </c>
      <c r="W58" s="9">
        <f t="shared" ref="W58" si="515">SUM(W48:W57)</f>
        <v>0</v>
      </c>
      <c r="X58" s="9">
        <f t="shared" ref="X58" si="516">SUM(X48:X57)</f>
        <v>0</v>
      </c>
      <c r="Y58" s="9">
        <f t="shared" ref="Y58" si="517">SUM(Y48:Y57)</f>
        <v>0</v>
      </c>
      <c r="Z58" s="9">
        <f t="shared" ref="Z58" si="518">SUM(Z48:Z57)</f>
        <v>0</v>
      </c>
      <c r="AA58" s="9">
        <f t="shared" ref="AA58" si="519">SUM(AA48:AA57)</f>
        <v>0</v>
      </c>
      <c r="AB58" s="9">
        <f t="shared" ref="AB58" si="520">SUM(AB48:AB57)</f>
        <v>0</v>
      </c>
      <c r="AC58" s="9">
        <f t="shared" ref="AC58" si="521">SUM(AC48:AC57)</f>
        <v>0</v>
      </c>
      <c r="AD58" s="9">
        <f t="shared" ref="AD58" si="522">SUM(AD48:AD57)</f>
        <v>0</v>
      </c>
      <c r="AE58" s="9">
        <f t="shared" ref="AE58" si="523">SUM(AE48:AE57)</f>
        <v>0</v>
      </c>
      <c r="AF58" s="9">
        <f t="shared" ref="AF58" si="524">SUM(AF48:AF57)</f>
        <v>0</v>
      </c>
      <c r="AG58" s="9">
        <f t="shared" ref="AG58" si="525">SUM(AG48:AG57)</f>
        <v>0</v>
      </c>
      <c r="AH58" s="9">
        <f t="shared" ref="AH58" si="526">SUM(AH48:AH57)</f>
        <v>0</v>
      </c>
      <c r="AI58" s="9">
        <f t="shared" ref="AI58" si="527">SUM(AI48:AI57)</f>
        <v>0</v>
      </c>
      <c r="AJ58" s="9">
        <f t="shared" ref="AJ58" si="528">SUM(AJ48:AJ57)</f>
        <v>0</v>
      </c>
      <c r="AK58" s="9">
        <f t="shared" ref="AK58" si="529">SUM(AK48:AK57)</f>
        <v>0</v>
      </c>
      <c r="AL58" s="9">
        <f t="shared" ref="AL58" si="530">SUM(AL48:AL57)</f>
        <v>0</v>
      </c>
      <c r="AM58" s="9">
        <f t="shared" ref="AM58" si="531">SUM(AM48:AM57)</f>
        <v>0</v>
      </c>
      <c r="AN58" s="9">
        <f t="shared" ref="AN58" si="532">SUM(AN48:AN57)</f>
        <v>0</v>
      </c>
      <c r="AO58" s="9">
        <f t="shared" ref="AO58" si="533">SUM(AO48:AO57)</f>
        <v>0</v>
      </c>
      <c r="AP58" s="9">
        <f t="shared" ref="AP58" si="534">SUM(AP48:AP57)</f>
        <v>0</v>
      </c>
      <c r="AQ58" s="9">
        <f t="shared" ref="AQ58" si="535">SUM(AQ48:AQ57)</f>
        <v>0</v>
      </c>
      <c r="AR58" s="9">
        <f t="shared" ref="AR58" si="536">SUM(AR48:AR57)</f>
        <v>0</v>
      </c>
      <c r="AS58" s="9">
        <f t="shared" ref="AS58" si="537">SUM(AS48:AS57)</f>
        <v>0</v>
      </c>
      <c r="AT58" s="9">
        <f t="shared" ref="AT58" si="538">SUM(AT48:AT57)</f>
        <v>0</v>
      </c>
      <c r="AU58" s="9">
        <f t="shared" ref="AU58" si="539">SUM(AU48:AU57)</f>
        <v>0</v>
      </c>
      <c r="AV58" s="9">
        <f t="shared" ref="AV58" si="540">SUM(AV48:AV57)</f>
        <v>0</v>
      </c>
      <c r="AW58" s="9">
        <f t="shared" ref="AW58" si="541">SUM(AW48:AW57)</f>
        <v>0</v>
      </c>
      <c r="AX58" s="9">
        <f t="shared" ref="AX58" si="542">SUM(AX48:AX57)</f>
        <v>0</v>
      </c>
      <c r="AY58" s="9">
        <f t="shared" ref="AY58" si="543">SUM(AY48:AY57)</f>
        <v>0</v>
      </c>
      <c r="AZ58" s="9">
        <f t="shared" ref="AZ58" si="544">SUM(AZ48:AZ57)</f>
        <v>0</v>
      </c>
      <c r="BA58" s="9">
        <f t="shared" ref="BA58" si="545">SUM(BA48:BA57)</f>
        <v>0</v>
      </c>
      <c r="BB58" s="9">
        <f t="shared" ref="BB58" si="546">SUM(BB48:BB57)</f>
        <v>0</v>
      </c>
      <c r="BC58" s="9">
        <f t="shared" ref="BC58" si="547">SUM(BC48:BC57)</f>
        <v>0</v>
      </c>
      <c r="BD58" s="9">
        <f t="shared" ref="BD58" si="548">SUM(BD48:BD57)</f>
        <v>0</v>
      </c>
      <c r="BE58" s="9">
        <f t="shared" ref="BE58" si="549">SUM(BE48:BE57)</f>
        <v>0</v>
      </c>
      <c r="BF58" s="9">
        <f t="shared" ref="BF58" si="550">SUM(BF48:BF57)</f>
        <v>0</v>
      </c>
      <c r="BG58" s="9">
        <f>SUM(BG48:BG57)</f>
        <v>0</v>
      </c>
      <c r="BH58" s="9">
        <f t="shared" ref="BH58" si="551">SUM(BH48:BH57)</f>
        <v>0</v>
      </c>
      <c r="BI58" s="9">
        <f t="shared" ref="BI58" si="552">SUM(BI48:BI57)</f>
        <v>0</v>
      </c>
      <c r="BJ58" s="9">
        <f t="shared" ref="BJ58" si="553">SUM(BJ48:BJ57)</f>
        <v>0</v>
      </c>
      <c r="BK58" s="9">
        <f t="shared" ref="BK58" si="554">SUM(BK48:BK57)</f>
        <v>0</v>
      </c>
      <c r="BL58" s="9">
        <f t="shared" ref="BL58" si="555">SUM(BL48:BL57)</f>
        <v>0</v>
      </c>
      <c r="BM58" s="9">
        <f t="shared" ref="BM58" si="556">SUM(BM48:BM57)</f>
        <v>0</v>
      </c>
      <c r="BN58" s="9">
        <f t="shared" ref="BN58" si="557">SUM(BN48:BN57)</f>
        <v>0</v>
      </c>
      <c r="BO58" s="9">
        <f t="shared" ref="BO58" si="558">SUM(BO48:BO57)</f>
        <v>0</v>
      </c>
      <c r="BP58" s="9">
        <f t="shared" ref="BP58" si="559">SUM(BP48:BP57)</f>
        <v>0</v>
      </c>
      <c r="BQ58" s="9">
        <f t="shared" ref="BQ58" si="560">SUM(BQ48:BQ57)</f>
        <v>0</v>
      </c>
      <c r="BR58" s="9">
        <f t="shared" ref="BR58" si="561">SUM(BR48:BR57)</f>
        <v>0</v>
      </c>
      <c r="BS58" s="9">
        <f t="shared" ref="BS58" si="562">SUM(BS48:BS57)</f>
        <v>0</v>
      </c>
      <c r="BT58" s="9">
        <f t="shared" ref="BT58" si="563">SUM(BT48:BT57)</f>
        <v>0</v>
      </c>
      <c r="BU58" s="9">
        <f t="shared" ref="BU58" si="564">SUM(BU48:BU57)</f>
        <v>0</v>
      </c>
      <c r="BV58" s="9">
        <f t="shared" ref="BV58" si="565">SUM(BV48:BV57)</f>
        <v>0</v>
      </c>
      <c r="BW58" s="9">
        <f t="shared" ref="BW58" si="566">SUM(BW48:BW57)</f>
        <v>0</v>
      </c>
      <c r="BX58" s="9">
        <f t="shared" ref="BX58" si="567">SUM(BX48:BX57)</f>
        <v>0</v>
      </c>
      <c r="BY58" s="9">
        <f t="shared" ref="BY58" si="568">SUM(BY48:BY57)</f>
        <v>0</v>
      </c>
      <c r="BZ58" s="9">
        <f t="shared" ref="BZ58" si="569">SUM(BZ48:BZ57)</f>
        <v>0</v>
      </c>
      <c r="CA58" s="9">
        <f t="shared" ref="CA58" si="570">SUM(CA48:CA57)</f>
        <v>0</v>
      </c>
      <c r="CB58" s="9">
        <f t="shared" ref="CB58" si="571">SUM(CB48:CB57)</f>
        <v>0</v>
      </c>
      <c r="CC58" s="9">
        <f t="shared" ref="CC58" si="572">SUM(CC48:CC57)</f>
        <v>0</v>
      </c>
      <c r="CD58" s="9">
        <f t="shared" ref="CD58" si="573">SUM(CD48:CD57)</f>
        <v>0</v>
      </c>
      <c r="CE58" s="9">
        <f t="shared" ref="CE58" si="574">SUM(CE48:CE57)</f>
        <v>0</v>
      </c>
      <c r="CF58" s="9">
        <f t="shared" ref="CF58" si="575">SUM(CF48:CF57)</f>
        <v>0</v>
      </c>
      <c r="CG58" s="9">
        <f t="shared" ref="CG58" si="576">SUM(CG48:CG57)</f>
        <v>0</v>
      </c>
      <c r="CH58" s="9">
        <f t="shared" ref="CH58" si="577">SUM(CH48:CH57)</f>
        <v>0</v>
      </c>
      <c r="CI58" s="9">
        <f t="shared" ref="CI58" si="578">SUM(CI48:CI57)</f>
        <v>0</v>
      </c>
      <c r="CJ58" s="9">
        <f t="shared" ref="CJ58" si="579">SUM(CJ48:CJ57)</f>
        <v>0</v>
      </c>
      <c r="CK58" s="9">
        <f t="shared" ref="CK58" si="580">SUM(CK48:CK57)</f>
        <v>0</v>
      </c>
      <c r="CL58" s="9">
        <f t="shared" ref="CL58" si="581">SUM(CL48:CL57)</f>
        <v>0</v>
      </c>
      <c r="CM58" s="9">
        <f t="shared" ref="CM58" si="582">SUM(CM48:CM57)</f>
        <v>0</v>
      </c>
      <c r="CN58" s="9">
        <f t="shared" ref="CN58" si="583">SUM(CN48:CN57)</f>
        <v>0</v>
      </c>
      <c r="CO58" s="9">
        <f t="shared" ref="CO58" si="584">SUM(CO48:CO57)</f>
        <v>0</v>
      </c>
      <c r="CP58" s="9">
        <f t="shared" ref="CP58" si="585">SUM(CP48:CP57)</f>
        <v>0</v>
      </c>
      <c r="CQ58" s="9">
        <f t="shared" ref="CQ58" si="586">SUM(CQ48:CQ57)</f>
        <v>0</v>
      </c>
      <c r="CR58" s="9">
        <f t="shared" ref="CR58" si="587">SUM(CR48:CR57)</f>
        <v>0</v>
      </c>
      <c r="CS58" s="9">
        <f t="shared" ref="CS58" si="588">SUM(CS48:CS57)</f>
        <v>0</v>
      </c>
      <c r="CT58" s="9">
        <f t="shared" ref="CT58" si="589">SUM(CT48:CT57)</f>
        <v>0</v>
      </c>
      <c r="CU58" s="9">
        <f t="shared" ref="CU58" si="590">SUM(CU48:CU57)</f>
        <v>0</v>
      </c>
      <c r="CV58" s="9">
        <f t="shared" ref="CV58" si="591">SUM(CV48:CV57)</f>
        <v>0</v>
      </c>
      <c r="CW58" s="9">
        <f t="shared" ref="CW58" si="592">SUM(CW48:CW57)</f>
        <v>0</v>
      </c>
      <c r="CX58" s="9">
        <f t="shared" ref="CX58" si="593">SUM(CX48:CX57)</f>
        <v>0</v>
      </c>
      <c r="CY58" s="9">
        <f t="shared" ref="CY58" si="594">SUM(CY48:CY57)</f>
        <v>0</v>
      </c>
      <c r="CZ58" s="9">
        <f t="shared" ref="CZ58" si="595">SUM(CZ48:CZ57)</f>
        <v>0</v>
      </c>
      <c r="DA58" s="9">
        <f t="shared" ref="DA58" si="596">SUM(DA48:DA57)</f>
        <v>0</v>
      </c>
      <c r="DB58" s="9">
        <f t="shared" ref="DB58" si="597">SUM(DB48:DB57)</f>
        <v>0</v>
      </c>
      <c r="DC58" s="9">
        <f t="shared" ref="DC58" si="598">SUM(DC48:DC57)</f>
        <v>0</v>
      </c>
      <c r="DD58" s="9">
        <f t="shared" ref="DD58" si="599">SUM(DD48:DD57)</f>
        <v>0</v>
      </c>
      <c r="DE58" s="9">
        <f t="shared" ref="DE58" si="600">SUM(DE48:DE57)</f>
        <v>0</v>
      </c>
      <c r="DF58" s="9">
        <f t="shared" ref="DF58" si="601">SUM(DF48:DF57)</f>
        <v>0</v>
      </c>
      <c r="DG58" s="9">
        <f t="shared" ref="DG58" si="602">SUM(DG48:DG57)</f>
        <v>0</v>
      </c>
      <c r="DH58" s="9">
        <f t="shared" ref="DH58" si="603">SUM(DH48:DH57)</f>
        <v>0</v>
      </c>
      <c r="DI58" s="9">
        <f t="shared" ref="DI58" si="604">SUM(DI48:DI57)</f>
        <v>0</v>
      </c>
      <c r="DK58" t="e">
        <f t="shared" ca="1" si="31"/>
        <v>#NAME?</v>
      </c>
      <c r="DL58" t="b">
        <f>NOT(OR(IF(IFERROR(INDEX(B$4:B58,1,MATCH(DO58,DO$4:DO58,0))&lt;&gt;"",TRUE),OR(D178=1,C57&lt;&gt;""),FALSE),IF(DM58=1,FALSE,OR(B58&lt;&gt;"",C58&lt;&gt;"")),AND(DN58=1,IFERROR(INDEX(B$4:B58,1,MATCH(DO58-1,DO$4:DO58,0))&lt;&gt;"",DO58=1))))</f>
        <v>0</v>
      </c>
      <c r="DM58" s="8">
        <v>1</v>
      </c>
      <c r="DN58">
        <v>0</v>
      </c>
      <c r="DO58">
        <f>SUM(DN$4:DN58)</f>
        <v>5</v>
      </c>
      <c r="DQ58" s="7" t="str">
        <f t="shared" si="32"/>
        <v>TVV__Ville5</v>
      </c>
      <c r="DS58" s="7" t="str">
        <f t="shared" si="33"/>
        <v>TVV__Ville5__</v>
      </c>
    </row>
    <row r="59" spans="2:123" x14ac:dyDescent="0.3">
      <c r="B59" s="16" t="str">
        <f>"¤¤"&amp;DQ59&amp;B$139</f>
        <v>¤¤TVV__Ville6__Ville;B;TFMT</v>
      </c>
      <c r="C59" s="1" t="str">
        <f t="shared" ref="C59:C68" si="605">"¤¤"&amp;DS59&amp;C$139</f>
        <v>¤¤TVV__Ville6__Vendeur1__Vendeur;B;TFMT</v>
      </c>
      <c r="D59" s="1" t="str">
        <f t="shared" ref="D59:M68" si="606">"¤¤"&amp;D$131&amp;"__"&amp;$DS59&amp;D$139</f>
        <v>¤¤TVV__BU1__Produit1__TVV__Ville6__Vendeur1;B;C=I;MIN=0</v>
      </c>
      <c r="E59" s="1" t="str">
        <f t="shared" si="606"/>
        <v>¤¤TVV__BU1__Produit2__TVV__Ville6__Vendeur1;B;C=I;MIN=0</v>
      </c>
      <c r="F59" s="1" t="str">
        <f t="shared" si="606"/>
        <v>¤¤TVV__BU1__Produit3__TVV__Ville6__Vendeur1;B;C=I;MIN=0</v>
      </c>
      <c r="G59" s="1" t="str">
        <f t="shared" si="606"/>
        <v>¤¤TVV__BU1__Produit4__TVV__Ville6__Vendeur1;B;C=I;MIN=0</v>
      </c>
      <c r="H59" s="1" t="str">
        <f t="shared" si="606"/>
        <v>¤¤TVV__BU1__Produit5__TVV__Ville6__Vendeur1;B;C=I;MIN=0</v>
      </c>
      <c r="I59" s="1" t="str">
        <f t="shared" si="606"/>
        <v>¤¤TVV__BU1__Produit6__TVV__Ville6__Vendeur1;B;C=I;MIN=0</v>
      </c>
      <c r="J59" s="1" t="str">
        <f t="shared" si="606"/>
        <v>¤¤TVV__BU1__Produit7__TVV__Ville6__Vendeur1;B;C=I;MIN=0</v>
      </c>
      <c r="K59" s="1" t="str">
        <f t="shared" si="606"/>
        <v>¤¤TVV__BU1__Produit8__TVV__Ville6__Vendeur1;B;C=I;MIN=0</v>
      </c>
      <c r="L59" s="1" t="str">
        <f t="shared" si="606"/>
        <v>¤¤TVV__BU1__Produit9__TVV__Ville6__Vendeur1;B;C=I;MIN=0</v>
      </c>
      <c r="M59" s="1" t="str">
        <f t="shared" si="606"/>
        <v>¤¤TVV__BU1__Produit10__TVV__Ville6__Vendeur1;B;C=I;MIN=0</v>
      </c>
      <c r="N59" s="9">
        <f>SUM(D59:M59)</f>
        <v>0</v>
      </c>
      <c r="O59" s="1" t="str">
        <f t="shared" ref="O59:X68" si="607">"¤¤"&amp;O$131&amp;"__"&amp;$DS59&amp;O$139</f>
        <v>¤¤TVV__BU2__Produit1__TVV__Ville6__Vendeur1;B;C=I;MIN=0</v>
      </c>
      <c r="P59" s="1" t="str">
        <f t="shared" si="607"/>
        <v>¤¤TVV__BU2__Produit2__TVV__Ville6__Vendeur1;B;C=I;MIN=0</v>
      </c>
      <c r="Q59" s="1" t="str">
        <f t="shared" si="607"/>
        <v>¤¤TVV__BU2__Produit3__TVV__Ville6__Vendeur1;B;C=I;MIN=0</v>
      </c>
      <c r="R59" s="1" t="str">
        <f t="shared" si="607"/>
        <v>¤¤TVV__BU2__Produit4__TVV__Ville6__Vendeur1;B;C=I;MIN=0</v>
      </c>
      <c r="S59" s="1" t="str">
        <f t="shared" si="607"/>
        <v>¤¤TVV__BU2__Produit5__TVV__Ville6__Vendeur1;B;C=I;MIN=0</v>
      </c>
      <c r="T59" s="1" t="str">
        <f t="shared" si="607"/>
        <v>¤¤TVV__BU2__Produit6__TVV__Ville6__Vendeur1;B;C=I;MIN=0</v>
      </c>
      <c r="U59" s="1" t="str">
        <f t="shared" si="607"/>
        <v>¤¤TVV__BU2__Produit7__TVV__Ville6__Vendeur1;B;C=I;MIN=0</v>
      </c>
      <c r="V59" s="1" t="str">
        <f t="shared" si="607"/>
        <v>¤¤TVV__BU2__Produit8__TVV__Ville6__Vendeur1;B;C=I;MIN=0</v>
      </c>
      <c r="W59" s="1" t="str">
        <f t="shared" si="607"/>
        <v>¤¤TVV__BU2__Produit9__TVV__Ville6__Vendeur1;B;C=I;MIN=0</v>
      </c>
      <c r="X59" s="1" t="str">
        <f t="shared" si="607"/>
        <v>¤¤TVV__BU2__Produit10__TVV__Ville6__Vendeur1;B;C=I;MIN=0</v>
      </c>
      <c r="Y59" s="9">
        <f>SUM(O59:X59)</f>
        <v>0</v>
      </c>
      <c r="Z59" s="1" t="str">
        <f t="shared" ref="Z59:AI68" si="608">"¤¤"&amp;Z$131&amp;"__"&amp;$DS59&amp;Z$139</f>
        <v>¤¤TVV__BU3__Produit1__TVV__Ville6__Vendeur1;B;C=I;MIN=0</v>
      </c>
      <c r="AA59" s="1" t="str">
        <f t="shared" si="608"/>
        <v>¤¤TVV__BU3__Produit2__TVV__Ville6__Vendeur1;B;C=I;MIN=0</v>
      </c>
      <c r="AB59" s="1" t="str">
        <f t="shared" si="608"/>
        <v>¤¤TVV__BU3__Produit3__TVV__Ville6__Vendeur1;B;C=I;MIN=0</v>
      </c>
      <c r="AC59" s="1" t="str">
        <f t="shared" si="608"/>
        <v>¤¤TVV__BU3__Produit4__TVV__Ville6__Vendeur1;B;C=I;MIN=0</v>
      </c>
      <c r="AD59" s="1" t="str">
        <f t="shared" si="608"/>
        <v>¤¤TVV__BU3__Produit5__TVV__Ville6__Vendeur1;B;C=I;MIN=0</v>
      </c>
      <c r="AE59" s="1" t="str">
        <f t="shared" si="608"/>
        <v>¤¤TVV__BU3__Produit6__TVV__Ville6__Vendeur1;B;C=I;MIN=0</v>
      </c>
      <c r="AF59" s="1" t="str">
        <f t="shared" si="608"/>
        <v>¤¤TVV__BU3__Produit7__TVV__Ville6__Vendeur1;B;C=I;MIN=0</v>
      </c>
      <c r="AG59" s="1" t="str">
        <f t="shared" si="608"/>
        <v>¤¤TVV__BU3__Produit8__TVV__Ville6__Vendeur1;B;C=I;MIN=0</v>
      </c>
      <c r="AH59" s="1" t="str">
        <f t="shared" si="608"/>
        <v>¤¤TVV__BU3__Produit9__TVV__Ville6__Vendeur1;B;C=I;MIN=0</v>
      </c>
      <c r="AI59" s="1" t="str">
        <f t="shared" si="608"/>
        <v>¤¤TVV__BU3__Produit10__TVV__Ville6__Vendeur1;B;C=I;MIN=0</v>
      </c>
      <c r="AJ59" s="9">
        <f>SUM(Z59:AI59)</f>
        <v>0</v>
      </c>
      <c r="AK59" s="1" t="str">
        <f t="shared" ref="AK59:AT68" si="609">"¤¤"&amp;AK$131&amp;"__"&amp;$DS59&amp;AK$139</f>
        <v>¤¤TVV__BU4__Produit1__TVV__Ville6__Vendeur1;B;C=I;MIN=0</v>
      </c>
      <c r="AL59" s="1" t="str">
        <f t="shared" si="609"/>
        <v>¤¤TVV__BU4__Produit2__TVV__Ville6__Vendeur1;B;C=I;MIN=0</v>
      </c>
      <c r="AM59" s="1" t="str">
        <f t="shared" si="609"/>
        <v>¤¤TVV__BU4__Produit3__TVV__Ville6__Vendeur1;B;C=I;MIN=0</v>
      </c>
      <c r="AN59" s="1" t="str">
        <f t="shared" si="609"/>
        <v>¤¤TVV__BU4__Produit4__TVV__Ville6__Vendeur1;B;C=I;MIN=0</v>
      </c>
      <c r="AO59" s="1" t="str">
        <f t="shared" si="609"/>
        <v>¤¤TVV__BU4__Produit5__TVV__Ville6__Vendeur1;B;C=I;MIN=0</v>
      </c>
      <c r="AP59" s="1" t="str">
        <f t="shared" si="609"/>
        <v>¤¤TVV__BU4__Produit6__TVV__Ville6__Vendeur1;B;C=I;MIN=0</v>
      </c>
      <c r="AQ59" s="1" t="str">
        <f t="shared" si="609"/>
        <v>¤¤TVV__BU4__Produit7__TVV__Ville6__Vendeur1;B;C=I;MIN=0</v>
      </c>
      <c r="AR59" s="1" t="str">
        <f t="shared" si="609"/>
        <v>¤¤TVV__BU4__Produit8__TVV__Ville6__Vendeur1;B;C=I;MIN=0</v>
      </c>
      <c r="AS59" s="1" t="str">
        <f t="shared" si="609"/>
        <v>¤¤TVV__BU4__Produit9__TVV__Ville6__Vendeur1;B;C=I;MIN=0</v>
      </c>
      <c r="AT59" s="1" t="str">
        <f t="shared" si="609"/>
        <v>¤¤TVV__BU4__Produit10__TVV__Ville6__Vendeur1;B;C=I;MIN=0</v>
      </c>
      <c r="AU59" s="9">
        <f>SUM(AK59:AT59)</f>
        <v>0</v>
      </c>
      <c r="AV59" s="1" t="str">
        <f t="shared" ref="AV59:BE68" si="610">"¤¤"&amp;AV$131&amp;"__"&amp;$DS59&amp;AV$139</f>
        <v>¤¤TVV__BU5__Produit1__TVV__Ville6__Vendeur1;B;C=I;MIN=0</v>
      </c>
      <c r="AW59" s="1" t="str">
        <f t="shared" si="610"/>
        <v>¤¤TVV__BU5__Produit2__TVV__Ville6__Vendeur1;B;C=I;MIN=0</v>
      </c>
      <c r="AX59" s="1" t="str">
        <f t="shared" si="610"/>
        <v>¤¤TVV__BU5__Produit3__TVV__Ville6__Vendeur1;B;C=I;MIN=0</v>
      </c>
      <c r="AY59" s="1" t="str">
        <f t="shared" si="610"/>
        <v>¤¤TVV__BU5__Produit4__TVV__Ville6__Vendeur1;B;C=I;MIN=0</v>
      </c>
      <c r="AZ59" s="1" t="str">
        <f t="shared" si="610"/>
        <v>¤¤TVV__BU5__Produit5__TVV__Ville6__Vendeur1;B;C=I;MIN=0</v>
      </c>
      <c r="BA59" s="1" t="str">
        <f t="shared" si="610"/>
        <v>¤¤TVV__BU5__Produit6__TVV__Ville6__Vendeur1;B;C=I;MIN=0</v>
      </c>
      <c r="BB59" s="1" t="str">
        <f t="shared" si="610"/>
        <v>¤¤TVV__BU5__Produit7__TVV__Ville6__Vendeur1;B;C=I;MIN=0</v>
      </c>
      <c r="BC59" s="1" t="str">
        <f t="shared" si="610"/>
        <v>¤¤TVV__BU5__Produit8__TVV__Ville6__Vendeur1;B;C=I;MIN=0</v>
      </c>
      <c r="BD59" s="1" t="str">
        <f t="shared" si="610"/>
        <v>¤¤TVV__BU5__Produit9__TVV__Ville6__Vendeur1;B;C=I;MIN=0</v>
      </c>
      <c r="BE59" s="1" t="str">
        <f t="shared" si="610"/>
        <v>¤¤TVV__BU5__Produit10__TVV__Ville6__Vendeur1;B;C=I;MIN=0</v>
      </c>
      <c r="BF59" s="9">
        <f>SUM(AV59:BE59)</f>
        <v>0</v>
      </c>
      <c r="BG59" s="1" t="str">
        <f t="shared" ref="BG59:BP68" si="611">"¤¤"&amp;BG$131&amp;"__"&amp;$DS59&amp;BG$139</f>
        <v>¤¤TVV__BU6__Produit1__TVV__Ville6__Vendeur1;B;C=I;MIN=0</v>
      </c>
      <c r="BH59" s="1" t="str">
        <f t="shared" si="611"/>
        <v>¤¤TVV__BU6__Produit2__TVV__Ville6__Vendeur1;B;C=I;MIN=0</v>
      </c>
      <c r="BI59" s="1" t="str">
        <f t="shared" si="611"/>
        <v>¤¤TVV__BU6__Produit3__TVV__Ville6__Vendeur1;B;C=I;MIN=0</v>
      </c>
      <c r="BJ59" s="1" t="str">
        <f t="shared" si="611"/>
        <v>¤¤TVV__BU6__Produit4__TVV__Ville6__Vendeur1;B;C=I;MIN=0</v>
      </c>
      <c r="BK59" s="1" t="str">
        <f t="shared" si="611"/>
        <v>¤¤TVV__BU6__Produit5__TVV__Ville6__Vendeur1;B;C=I;MIN=0</v>
      </c>
      <c r="BL59" s="1" t="str">
        <f t="shared" si="611"/>
        <v>¤¤TVV__BU6__Produit6__TVV__Ville6__Vendeur1;B;C=I;MIN=0</v>
      </c>
      <c r="BM59" s="1" t="str">
        <f t="shared" si="611"/>
        <v>¤¤TVV__BU6__Produit7__TVV__Ville6__Vendeur1;B;C=I;MIN=0</v>
      </c>
      <c r="BN59" s="1" t="str">
        <f t="shared" si="611"/>
        <v>¤¤TVV__BU6__Produit8__TVV__Ville6__Vendeur1;B;C=I;MIN=0</v>
      </c>
      <c r="BO59" s="1" t="str">
        <f t="shared" si="611"/>
        <v>¤¤TVV__BU6__Produit9__TVV__Ville6__Vendeur1;B;C=I;MIN=0</v>
      </c>
      <c r="BP59" s="1" t="str">
        <f t="shared" si="611"/>
        <v>¤¤TVV__BU6__Produit10__TVV__Ville6__Vendeur1;B;C=I;MIN=0</v>
      </c>
      <c r="BQ59" s="9">
        <f>SUM(BG59:BP59)</f>
        <v>0</v>
      </c>
      <c r="BR59" s="1" t="str">
        <f t="shared" ref="BR59:CA68" si="612">"¤¤"&amp;BR$131&amp;"__"&amp;$DS59&amp;BR$139</f>
        <v>¤¤TVV__BU7__Produit1__TVV__Ville6__Vendeur1;B;C=I;MIN=0</v>
      </c>
      <c r="BS59" s="1" t="str">
        <f t="shared" si="612"/>
        <v>¤¤TVV__BU7__Produit2__TVV__Ville6__Vendeur1;B;C=I;MIN=0</v>
      </c>
      <c r="BT59" s="1" t="str">
        <f t="shared" si="612"/>
        <v>¤¤TVV__BU7__Produit3__TVV__Ville6__Vendeur1;B;C=I;MIN=0</v>
      </c>
      <c r="BU59" s="1" t="str">
        <f t="shared" si="612"/>
        <v>¤¤TVV__BU7__Produit4__TVV__Ville6__Vendeur1;B;C=I;MIN=0</v>
      </c>
      <c r="BV59" s="1" t="str">
        <f t="shared" si="612"/>
        <v>¤¤TVV__BU7__Produit5__TVV__Ville6__Vendeur1;B;C=I;MIN=0</v>
      </c>
      <c r="BW59" s="1" t="str">
        <f t="shared" si="612"/>
        <v>¤¤TVV__BU7__Produit6__TVV__Ville6__Vendeur1;B;C=I;MIN=0</v>
      </c>
      <c r="BX59" s="1" t="str">
        <f t="shared" si="612"/>
        <v>¤¤TVV__BU7__Produit7__TVV__Ville6__Vendeur1;B;C=I;MIN=0</v>
      </c>
      <c r="BY59" s="1" t="str">
        <f t="shared" si="612"/>
        <v>¤¤TVV__BU7__Produit8__TVV__Ville6__Vendeur1;B;C=I;MIN=0</v>
      </c>
      <c r="BZ59" s="1" t="str">
        <f t="shared" si="612"/>
        <v>¤¤TVV__BU7__Produit9__TVV__Ville6__Vendeur1;B;C=I;MIN=0</v>
      </c>
      <c r="CA59" s="1" t="str">
        <f t="shared" si="612"/>
        <v>¤¤TVV__BU7__Produit10__TVV__Ville6__Vendeur1;B;C=I;MIN=0</v>
      </c>
      <c r="CB59" s="9">
        <f>SUM(BR59:CA59)</f>
        <v>0</v>
      </c>
      <c r="CC59" s="1" t="str">
        <f t="shared" ref="CC59:CL68" si="613">"¤¤"&amp;CC$131&amp;"__"&amp;$DS59&amp;CC$139</f>
        <v>¤¤TVV__BU8__Produit1__TVV__Ville6__Vendeur1;B;C=I;MIN=0</v>
      </c>
      <c r="CD59" s="1" t="str">
        <f t="shared" si="613"/>
        <v>¤¤TVV__BU8__Produit2__TVV__Ville6__Vendeur1;B;C=I;MIN=0</v>
      </c>
      <c r="CE59" s="1" t="str">
        <f t="shared" si="613"/>
        <v>¤¤TVV__BU8__Produit3__TVV__Ville6__Vendeur1;B;C=I;MIN=0</v>
      </c>
      <c r="CF59" s="1" t="str">
        <f t="shared" si="613"/>
        <v>¤¤TVV__BU8__Produit4__TVV__Ville6__Vendeur1;B;C=I;MIN=0</v>
      </c>
      <c r="CG59" s="1" t="str">
        <f t="shared" si="613"/>
        <v>¤¤TVV__BU8__Produit5__TVV__Ville6__Vendeur1;B;C=I;MIN=0</v>
      </c>
      <c r="CH59" s="1" t="str">
        <f t="shared" si="613"/>
        <v>¤¤TVV__BU8__Produit6__TVV__Ville6__Vendeur1;B;C=I;MIN=0</v>
      </c>
      <c r="CI59" s="1" t="str">
        <f t="shared" si="613"/>
        <v>¤¤TVV__BU8__Produit7__TVV__Ville6__Vendeur1;B;C=I;MIN=0</v>
      </c>
      <c r="CJ59" s="1" t="str">
        <f t="shared" si="613"/>
        <v>¤¤TVV__BU8__Produit8__TVV__Ville6__Vendeur1;B;C=I;MIN=0</v>
      </c>
      <c r="CK59" s="1" t="str">
        <f t="shared" si="613"/>
        <v>¤¤TVV__BU8__Produit9__TVV__Ville6__Vendeur1;B;C=I;MIN=0</v>
      </c>
      <c r="CL59" s="1" t="str">
        <f t="shared" si="613"/>
        <v>¤¤TVV__BU8__Produit10__TVV__Ville6__Vendeur1;B;C=I;MIN=0</v>
      </c>
      <c r="CM59" s="9">
        <f>SUM(CC59:CL59)</f>
        <v>0</v>
      </c>
      <c r="CN59" s="1" t="str">
        <f t="shared" ref="CN59:CW68" si="614">"¤¤"&amp;CN$131&amp;"__"&amp;$DS59&amp;CN$139</f>
        <v>¤¤TVV__BU9__Produit1__TVV__Ville6__Vendeur1;B;C=I;MIN=0</v>
      </c>
      <c r="CO59" s="1" t="str">
        <f t="shared" si="614"/>
        <v>¤¤TVV__BU9__Produit2__TVV__Ville6__Vendeur1;B;C=I;MIN=0</v>
      </c>
      <c r="CP59" s="1" t="str">
        <f t="shared" si="614"/>
        <v>¤¤TVV__BU9__Produit3__TVV__Ville6__Vendeur1;B;C=I;MIN=0</v>
      </c>
      <c r="CQ59" s="1" t="str">
        <f t="shared" si="614"/>
        <v>¤¤TVV__BU9__Produit4__TVV__Ville6__Vendeur1;B;C=I;MIN=0</v>
      </c>
      <c r="CR59" s="1" t="str">
        <f t="shared" si="614"/>
        <v>¤¤TVV__BU9__Produit5__TVV__Ville6__Vendeur1;B;C=I;MIN=0</v>
      </c>
      <c r="CS59" s="1" t="str">
        <f t="shared" si="614"/>
        <v>¤¤TVV__BU9__Produit6__TVV__Ville6__Vendeur1;B;C=I;MIN=0</v>
      </c>
      <c r="CT59" s="1" t="str">
        <f t="shared" si="614"/>
        <v>¤¤TVV__BU9__Produit7__TVV__Ville6__Vendeur1;B;C=I;MIN=0</v>
      </c>
      <c r="CU59" s="1" t="str">
        <f t="shared" si="614"/>
        <v>¤¤TVV__BU9__Produit8__TVV__Ville6__Vendeur1;B;C=I;MIN=0</v>
      </c>
      <c r="CV59" s="1" t="str">
        <f t="shared" si="614"/>
        <v>¤¤TVV__BU9__Produit9__TVV__Ville6__Vendeur1;B;C=I;MIN=0</v>
      </c>
      <c r="CW59" s="1" t="str">
        <f t="shared" si="614"/>
        <v>¤¤TVV__BU9__Produit10__TVV__Ville6__Vendeur1;B;C=I;MIN=0</v>
      </c>
      <c r="CX59" s="9">
        <f>SUM(CN59:CW59)</f>
        <v>0</v>
      </c>
      <c r="CY59" s="1" t="str">
        <f t="shared" ref="CY59:DH68" si="615">"¤¤"&amp;CY$131&amp;"__"&amp;$DS59&amp;CY$139</f>
        <v>¤¤TVV__BU10__Produit1__TVV__Ville6__Vendeur1;B;C=I;MIN=0</v>
      </c>
      <c r="CZ59" s="1" t="str">
        <f t="shared" si="615"/>
        <v>¤¤TVV__BU10__Produit2__TVV__Ville6__Vendeur1;B;C=I;MIN=0</v>
      </c>
      <c r="DA59" s="1" t="str">
        <f t="shared" si="615"/>
        <v>¤¤TVV__BU10__Produit3__TVV__Ville6__Vendeur1;B;C=I;MIN=0</v>
      </c>
      <c r="DB59" s="1" t="str">
        <f t="shared" si="615"/>
        <v>¤¤TVV__BU10__Produit4__TVV__Ville6__Vendeur1;B;C=I;MIN=0</v>
      </c>
      <c r="DC59" s="1" t="str">
        <f t="shared" si="615"/>
        <v>¤¤TVV__BU10__Produit5__TVV__Ville6__Vendeur1;B;C=I;MIN=0</v>
      </c>
      <c r="DD59" s="1" t="str">
        <f t="shared" si="615"/>
        <v>¤¤TVV__BU10__Produit6__TVV__Ville6__Vendeur1;B;C=I;MIN=0</v>
      </c>
      <c r="DE59" s="1" t="str">
        <f t="shared" si="615"/>
        <v>¤¤TVV__BU10__Produit7__TVV__Ville6__Vendeur1;B;C=I;MIN=0</v>
      </c>
      <c r="DF59" s="1" t="str">
        <f t="shared" si="615"/>
        <v>¤¤TVV__BU10__Produit8__TVV__Ville6__Vendeur1;B;C=I;MIN=0</v>
      </c>
      <c r="DG59" s="1" t="str">
        <f t="shared" si="615"/>
        <v>¤¤TVV__BU10__Produit9__TVV__Ville6__Vendeur1;B;C=I;MIN=0</v>
      </c>
      <c r="DH59" s="1" t="str">
        <f t="shared" si="615"/>
        <v>¤¤TVV__BU10__Produit10__TVV__Ville6__Vendeur1;B;C=I;MIN=0</v>
      </c>
      <c r="DI59" s="9">
        <f>SUM(CY59:DH59)</f>
        <v>0</v>
      </c>
      <c r="DK59" t="e">
        <f t="shared" ca="1" si="31"/>
        <v>#NAME?</v>
      </c>
      <c r="DL59" t="b">
        <f>NOT(OR(IF(IFERROR(INDEX(B$4:B59,1,MATCH(DO59,DO$4:DO59,0))&lt;&gt;"",TRUE),OR(D179=1,C58&lt;&gt;""),FALSE),IF(DM59=1,FALSE,OR(B59&lt;&gt;"",C59&lt;&gt;"")),AND(DN59=1,IFERROR(INDEX(B$4:B59,1,MATCH(DO59-1,DO$4:DO59,0))&lt;&gt;"",DO59=1))))</f>
        <v>0</v>
      </c>
      <c r="DM59" s="8">
        <v>0</v>
      </c>
      <c r="DN59">
        <v>1</v>
      </c>
      <c r="DO59">
        <f>SUM(DN$4:DN59)</f>
        <v>6</v>
      </c>
      <c r="DQ59" s="7" t="str">
        <f t="shared" si="32"/>
        <v>TVV__Ville6</v>
      </c>
      <c r="DR59" t="s">
        <v>56</v>
      </c>
      <c r="DS59" s="7" t="str">
        <f t="shared" si="33"/>
        <v>TVV__Ville6__Vendeur1</v>
      </c>
    </row>
    <row r="60" spans="2:123" x14ac:dyDescent="0.3">
      <c r="B60" s="2"/>
      <c r="C60" s="1" t="str">
        <f t="shared" si="605"/>
        <v>¤¤TVV__Ville6__Vendeur2__Vendeur;B;TFMT</v>
      </c>
      <c r="D60" s="1" t="str">
        <f t="shared" si="606"/>
        <v>¤¤TVV__BU1__Produit1__TVV__Ville6__Vendeur2;B;C=I;MIN=0</v>
      </c>
      <c r="E60" s="1" t="str">
        <f t="shared" si="606"/>
        <v>¤¤TVV__BU1__Produit2__TVV__Ville6__Vendeur2;B;C=I;MIN=0</v>
      </c>
      <c r="F60" s="1" t="str">
        <f t="shared" si="606"/>
        <v>¤¤TVV__BU1__Produit3__TVV__Ville6__Vendeur2;B;C=I;MIN=0</v>
      </c>
      <c r="G60" s="1" t="str">
        <f t="shared" si="606"/>
        <v>¤¤TVV__BU1__Produit4__TVV__Ville6__Vendeur2;B;C=I;MIN=0</v>
      </c>
      <c r="H60" s="1" t="str">
        <f t="shared" si="606"/>
        <v>¤¤TVV__BU1__Produit5__TVV__Ville6__Vendeur2;B;C=I;MIN=0</v>
      </c>
      <c r="I60" s="1" t="str">
        <f t="shared" si="606"/>
        <v>¤¤TVV__BU1__Produit6__TVV__Ville6__Vendeur2;B;C=I;MIN=0</v>
      </c>
      <c r="J60" s="1" t="str">
        <f t="shared" si="606"/>
        <v>¤¤TVV__BU1__Produit7__TVV__Ville6__Vendeur2;B;C=I;MIN=0</v>
      </c>
      <c r="K60" s="1" t="str">
        <f t="shared" si="606"/>
        <v>¤¤TVV__BU1__Produit8__TVV__Ville6__Vendeur2;B;C=I;MIN=0</v>
      </c>
      <c r="L60" s="1" t="str">
        <f t="shared" si="606"/>
        <v>¤¤TVV__BU1__Produit9__TVV__Ville6__Vendeur2;B;C=I;MIN=0</v>
      </c>
      <c r="M60" s="1" t="str">
        <f t="shared" si="606"/>
        <v>¤¤TVV__BU1__Produit10__TVV__Ville6__Vendeur2;B;C=I;MIN=0</v>
      </c>
      <c r="N60" s="9">
        <f t="shared" ref="N60:N68" si="616">SUM(D60:M60)</f>
        <v>0</v>
      </c>
      <c r="O60" s="1" t="str">
        <f t="shared" si="607"/>
        <v>¤¤TVV__BU2__Produit1__TVV__Ville6__Vendeur2;B;C=I;MIN=0</v>
      </c>
      <c r="P60" s="1" t="str">
        <f t="shared" si="607"/>
        <v>¤¤TVV__BU2__Produit2__TVV__Ville6__Vendeur2;B;C=I;MIN=0</v>
      </c>
      <c r="Q60" s="1" t="str">
        <f t="shared" si="607"/>
        <v>¤¤TVV__BU2__Produit3__TVV__Ville6__Vendeur2;B;C=I;MIN=0</v>
      </c>
      <c r="R60" s="1" t="str">
        <f t="shared" si="607"/>
        <v>¤¤TVV__BU2__Produit4__TVV__Ville6__Vendeur2;B;C=I;MIN=0</v>
      </c>
      <c r="S60" s="1" t="str">
        <f t="shared" si="607"/>
        <v>¤¤TVV__BU2__Produit5__TVV__Ville6__Vendeur2;B;C=I;MIN=0</v>
      </c>
      <c r="T60" s="1" t="str">
        <f t="shared" si="607"/>
        <v>¤¤TVV__BU2__Produit6__TVV__Ville6__Vendeur2;B;C=I;MIN=0</v>
      </c>
      <c r="U60" s="1" t="str">
        <f t="shared" si="607"/>
        <v>¤¤TVV__BU2__Produit7__TVV__Ville6__Vendeur2;B;C=I;MIN=0</v>
      </c>
      <c r="V60" s="1" t="str">
        <f t="shared" si="607"/>
        <v>¤¤TVV__BU2__Produit8__TVV__Ville6__Vendeur2;B;C=I;MIN=0</v>
      </c>
      <c r="W60" s="1" t="str">
        <f t="shared" si="607"/>
        <v>¤¤TVV__BU2__Produit9__TVV__Ville6__Vendeur2;B;C=I;MIN=0</v>
      </c>
      <c r="X60" s="1" t="str">
        <f t="shared" si="607"/>
        <v>¤¤TVV__BU2__Produit10__TVV__Ville6__Vendeur2;B;C=I;MIN=0</v>
      </c>
      <c r="Y60" s="9">
        <f t="shared" ref="Y60:Y68" si="617">SUM(O60:X60)</f>
        <v>0</v>
      </c>
      <c r="Z60" s="1" t="str">
        <f t="shared" si="608"/>
        <v>¤¤TVV__BU3__Produit1__TVV__Ville6__Vendeur2;B;C=I;MIN=0</v>
      </c>
      <c r="AA60" s="1" t="str">
        <f t="shared" si="608"/>
        <v>¤¤TVV__BU3__Produit2__TVV__Ville6__Vendeur2;B;C=I;MIN=0</v>
      </c>
      <c r="AB60" s="1" t="str">
        <f t="shared" si="608"/>
        <v>¤¤TVV__BU3__Produit3__TVV__Ville6__Vendeur2;B;C=I;MIN=0</v>
      </c>
      <c r="AC60" s="1" t="str">
        <f t="shared" si="608"/>
        <v>¤¤TVV__BU3__Produit4__TVV__Ville6__Vendeur2;B;C=I;MIN=0</v>
      </c>
      <c r="AD60" s="1" t="str">
        <f t="shared" si="608"/>
        <v>¤¤TVV__BU3__Produit5__TVV__Ville6__Vendeur2;B;C=I;MIN=0</v>
      </c>
      <c r="AE60" s="1" t="str">
        <f t="shared" si="608"/>
        <v>¤¤TVV__BU3__Produit6__TVV__Ville6__Vendeur2;B;C=I;MIN=0</v>
      </c>
      <c r="AF60" s="1" t="str">
        <f t="shared" si="608"/>
        <v>¤¤TVV__BU3__Produit7__TVV__Ville6__Vendeur2;B;C=I;MIN=0</v>
      </c>
      <c r="AG60" s="1" t="str">
        <f t="shared" si="608"/>
        <v>¤¤TVV__BU3__Produit8__TVV__Ville6__Vendeur2;B;C=I;MIN=0</v>
      </c>
      <c r="AH60" s="1" t="str">
        <f t="shared" si="608"/>
        <v>¤¤TVV__BU3__Produit9__TVV__Ville6__Vendeur2;B;C=I;MIN=0</v>
      </c>
      <c r="AI60" s="1" t="str">
        <f t="shared" si="608"/>
        <v>¤¤TVV__BU3__Produit10__TVV__Ville6__Vendeur2;B;C=I;MIN=0</v>
      </c>
      <c r="AJ60" s="9">
        <f t="shared" ref="AJ60:AJ68" si="618">SUM(Z60:AI60)</f>
        <v>0</v>
      </c>
      <c r="AK60" s="1" t="str">
        <f t="shared" si="609"/>
        <v>¤¤TVV__BU4__Produit1__TVV__Ville6__Vendeur2;B;C=I;MIN=0</v>
      </c>
      <c r="AL60" s="1" t="str">
        <f t="shared" si="609"/>
        <v>¤¤TVV__BU4__Produit2__TVV__Ville6__Vendeur2;B;C=I;MIN=0</v>
      </c>
      <c r="AM60" s="1" t="str">
        <f t="shared" si="609"/>
        <v>¤¤TVV__BU4__Produit3__TVV__Ville6__Vendeur2;B;C=I;MIN=0</v>
      </c>
      <c r="AN60" s="1" t="str">
        <f t="shared" si="609"/>
        <v>¤¤TVV__BU4__Produit4__TVV__Ville6__Vendeur2;B;C=I;MIN=0</v>
      </c>
      <c r="AO60" s="1" t="str">
        <f t="shared" si="609"/>
        <v>¤¤TVV__BU4__Produit5__TVV__Ville6__Vendeur2;B;C=I;MIN=0</v>
      </c>
      <c r="AP60" s="1" t="str">
        <f t="shared" si="609"/>
        <v>¤¤TVV__BU4__Produit6__TVV__Ville6__Vendeur2;B;C=I;MIN=0</v>
      </c>
      <c r="AQ60" s="1" t="str">
        <f t="shared" si="609"/>
        <v>¤¤TVV__BU4__Produit7__TVV__Ville6__Vendeur2;B;C=I;MIN=0</v>
      </c>
      <c r="AR60" s="1" t="str">
        <f t="shared" si="609"/>
        <v>¤¤TVV__BU4__Produit8__TVV__Ville6__Vendeur2;B;C=I;MIN=0</v>
      </c>
      <c r="AS60" s="1" t="str">
        <f t="shared" si="609"/>
        <v>¤¤TVV__BU4__Produit9__TVV__Ville6__Vendeur2;B;C=I;MIN=0</v>
      </c>
      <c r="AT60" s="1" t="str">
        <f t="shared" si="609"/>
        <v>¤¤TVV__BU4__Produit10__TVV__Ville6__Vendeur2;B;C=I;MIN=0</v>
      </c>
      <c r="AU60" s="9">
        <f t="shared" ref="AU60:AU68" si="619">SUM(AK60:AT60)</f>
        <v>0</v>
      </c>
      <c r="AV60" s="1" t="str">
        <f t="shared" si="610"/>
        <v>¤¤TVV__BU5__Produit1__TVV__Ville6__Vendeur2;B;C=I;MIN=0</v>
      </c>
      <c r="AW60" s="1" t="str">
        <f t="shared" si="610"/>
        <v>¤¤TVV__BU5__Produit2__TVV__Ville6__Vendeur2;B;C=I;MIN=0</v>
      </c>
      <c r="AX60" s="1" t="str">
        <f t="shared" si="610"/>
        <v>¤¤TVV__BU5__Produit3__TVV__Ville6__Vendeur2;B;C=I;MIN=0</v>
      </c>
      <c r="AY60" s="1" t="str">
        <f t="shared" si="610"/>
        <v>¤¤TVV__BU5__Produit4__TVV__Ville6__Vendeur2;B;C=I;MIN=0</v>
      </c>
      <c r="AZ60" s="1" t="str">
        <f t="shared" si="610"/>
        <v>¤¤TVV__BU5__Produit5__TVV__Ville6__Vendeur2;B;C=I;MIN=0</v>
      </c>
      <c r="BA60" s="1" t="str">
        <f t="shared" si="610"/>
        <v>¤¤TVV__BU5__Produit6__TVV__Ville6__Vendeur2;B;C=I;MIN=0</v>
      </c>
      <c r="BB60" s="1" t="str">
        <f t="shared" si="610"/>
        <v>¤¤TVV__BU5__Produit7__TVV__Ville6__Vendeur2;B;C=I;MIN=0</v>
      </c>
      <c r="BC60" s="1" t="str">
        <f t="shared" si="610"/>
        <v>¤¤TVV__BU5__Produit8__TVV__Ville6__Vendeur2;B;C=I;MIN=0</v>
      </c>
      <c r="BD60" s="1" t="str">
        <f t="shared" si="610"/>
        <v>¤¤TVV__BU5__Produit9__TVV__Ville6__Vendeur2;B;C=I;MIN=0</v>
      </c>
      <c r="BE60" s="1" t="str">
        <f t="shared" si="610"/>
        <v>¤¤TVV__BU5__Produit10__TVV__Ville6__Vendeur2;B;C=I;MIN=0</v>
      </c>
      <c r="BF60" s="9">
        <f t="shared" ref="BF60:BF68" si="620">SUM(AV60:BE60)</f>
        <v>0</v>
      </c>
      <c r="BG60" s="1" t="str">
        <f t="shared" si="611"/>
        <v>¤¤TVV__BU6__Produit1__TVV__Ville6__Vendeur2;B;C=I;MIN=0</v>
      </c>
      <c r="BH60" s="1" t="str">
        <f t="shared" si="611"/>
        <v>¤¤TVV__BU6__Produit2__TVV__Ville6__Vendeur2;B;C=I;MIN=0</v>
      </c>
      <c r="BI60" s="1" t="str">
        <f t="shared" si="611"/>
        <v>¤¤TVV__BU6__Produit3__TVV__Ville6__Vendeur2;B;C=I;MIN=0</v>
      </c>
      <c r="BJ60" s="1" t="str">
        <f t="shared" si="611"/>
        <v>¤¤TVV__BU6__Produit4__TVV__Ville6__Vendeur2;B;C=I;MIN=0</v>
      </c>
      <c r="BK60" s="1" t="str">
        <f t="shared" si="611"/>
        <v>¤¤TVV__BU6__Produit5__TVV__Ville6__Vendeur2;B;C=I;MIN=0</v>
      </c>
      <c r="BL60" s="1" t="str">
        <f t="shared" si="611"/>
        <v>¤¤TVV__BU6__Produit6__TVV__Ville6__Vendeur2;B;C=I;MIN=0</v>
      </c>
      <c r="BM60" s="1" t="str">
        <f t="shared" si="611"/>
        <v>¤¤TVV__BU6__Produit7__TVV__Ville6__Vendeur2;B;C=I;MIN=0</v>
      </c>
      <c r="BN60" s="1" t="str">
        <f t="shared" si="611"/>
        <v>¤¤TVV__BU6__Produit8__TVV__Ville6__Vendeur2;B;C=I;MIN=0</v>
      </c>
      <c r="BO60" s="1" t="str">
        <f t="shared" si="611"/>
        <v>¤¤TVV__BU6__Produit9__TVV__Ville6__Vendeur2;B;C=I;MIN=0</v>
      </c>
      <c r="BP60" s="1" t="str">
        <f t="shared" si="611"/>
        <v>¤¤TVV__BU6__Produit10__TVV__Ville6__Vendeur2;B;C=I;MIN=0</v>
      </c>
      <c r="BQ60" s="9">
        <f t="shared" ref="BQ60:BQ68" si="621">SUM(BG60:BP60)</f>
        <v>0</v>
      </c>
      <c r="BR60" s="1" t="str">
        <f t="shared" si="612"/>
        <v>¤¤TVV__BU7__Produit1__TVV__Ville6__Vendeur2;B;C=I;MIN=0</v>
      </c>
      <c r="BS60" s="1" t="str">
        <f t="shared" si="612"/>
        <v>¤¤TVV__BU7__Produit2__TVV__Ville6__Vendeur2;B;C=I;MIN=0</v>
      </c>
      <c r="BT60" s="1" t="str">
        <f t="shared" si="612"/>
        <v>¤¤TVV__BU7__Produit3__TVV__Ville6__Vendeur2;B;C=I;MIN=0</v>
      </c>
      <c r="BU60" s="1" t="str">
        <f t="shared" si="612"/>
        <v>¤¤TVV__BU7__Produit4__TVV__Ville6__Vendeur2;B;C=I;MIN=0</v>
      </c>
      <c r="BV60" s="1" t="str">
        <f t="shared" si="612"/>
        <v>¤¤TVV__BU7__Produit5__TVV__Ville6__Vendeur2;B;C=I;MIN=0</v>
      </c>
      <c r="BW60" s="1" t="str">
        <f t="shared" si="612"/>
        <v>¤¤TVV__BU7__Produit6__TVV__Ville6__Vendeur2;B;C=I;MIN=0</v>
      </c>
      <c r="BX60" s="1" t="str">
        <f t="shared" si="612"/>
        <v>¤¤TVV__BU7__Produit7__TVV__Ville6__Vendeur2;B;C=I;MIN=0</v>
      </c>
      <c r="BY60" s="1" t="str">
        <f t="shared" si="612"/>
        <v>¤¤TVV__BU7__Produit8__TVV__Ville6__Vendeur2;B;C=I;MIN=0</v>
      </c>
      <c r="BZ60" s="1" t="str">
        <f t="shared" si="612"/>
        <v>¤¤TVV__BU7__Produit9__TVV__Ville6__Vendeur2;B;C=I;MIN=0</v>
      </c>
      <c r="CA60" s="1" t="str">
        <f t="shared" si="612"/>
        <v>¤¤TVV__BU7__Produit10__TVV__Ville6__Vendeur2;B;C=I;MIN=0</v>
      </c>
      <c r="CB60" s="9">
        <f t="shared" ref="CB60:CB68" si="622">SUM(BR60:CA60)</f>
        <v>0</v>
      </c>
      <c r="CC60" s="1" t="str">
        <f t="shared" si="613"/>
        <v>¤¤TVV__BU8__Produit1__TVV__Ville6__Vendeur2;B;C=I;MIN=0</v>
      </c>
      <c r="CD60" s="1" t="str">
        <f t="shared" si="613"/>
        <v>¤¤TVV__BU8__Produit2__TVV__Ville6__Vendeur2;B;C=I;MIN=0</v>
      </c>
      <c r="CE60" s="1" t="str">
        <f t="shared" si="613"/>
        <v>¤¤TVV__BU8__Produit3__TVV__Ville6__Vendeur2;B;C=I;MIN=0</v>
      </c>
      <c r="CF60" s="1" t="str">
        <f t="shared" si="613"/>
        <v>¤¤TVV__BU8__Produit4__TVV__Ville6__Vendeur2;B;C=I;MIN=0</v>
      </c>
      <c r="CG60" s="1" t="str">
        <f t="shared" si="613"/>
        <v>¤¤TVV__BU8__Produit5__TVV__Ville6__Vendeur2;B;C=I;MIN=0</v>
      </c>
      <c r="CH60" s="1" t="str">
        <f t="shared" si="613"/>
        <v>¤¤TVV__BU8__Produit6__TVV__Ville6__Vendeur2;B;C=I;MIN=0</v>
      </c>
      <c r="CI60" s="1" t="str">
        <f t="shared" si="613"/>
        <v>¤¤TVV__BU8__Produit7__TVV__Ville6__Vendeur2;B;C=I;MIN=0</v>
      </c>
      <c r="CJ60" s="1" t="str">
        <f t="shared" si="613"/>
        <v>¤¤TVV__BU8__Produit8__TVV__Ville6__Vendeur2;B;C=I;MIN=0</v>
      </c>
      <c r="CK60" s="1" t="str">
        <f t="shared" si="613"/>
        <v>¤¤TVV__BU8__Produit9__TVV__Ville6__Vendeur2;B;C=I;MIN=0</v>
      </c>
      <c r="CL60" s="1" t="str">
        <f t="shared" si="613"/>
        <v>¤¤TVV__BU8__Produit10__TVV__Ville6__Vendeur2;B;C=I;MIN=0</v>
      </c>
      <c r="CM60" s="9">
        <f t="shared" ref="CM60:CM68" si="623">SUM(CC60:CL60)</f>
        <v>0</v>
      </c>
      <c r="CN60" s="1" t="str">
        <f t="shared" si="614"/>
        <v>¤¤TVV__BU9__Produit1__TVV__Ville6__Vendeur2;B;C=I;MIN=0</v>
      </c>
      <c r="CO60" s="1" t="str">
        <f t="shared" si="614"/>
        <v>¤¤TVV__BU9__Produit2__TVV__Ville6__Vendeur2;B;C=I;MIN=0</v>
      </c>
      <c r="CP60" s="1" t="str">
        <f t="shared" si="614"/>
        <v>¤¤TVV__BU9__Produit3__TVV__Ville6__Vendeur2;B;C=I;MIN=0</v>
      </c>
      <c r="CQ60" s="1" t="str">
        <f t="shared" si="614"/>
        <v>¤¤TVV__BU9__Produit4__TVV__Ville6__Vendeur2;B;C=I;MIN=0</v>
      </c>
      <c r="CR60" s="1" t="str">
        <f t="shared" si="614"/>
        <v>¤¤TVV__BU9__Produit5__TVV__Ville6__Vendeur2;B;C=I;MIN=0</v>
      </c>
      <c r="CS60" s="1" t="str">
        <f t="shared" si="614"/>
        <v>¤¤TVV__BU9__Produit6__TVV__Ville6__Vendeur2;B;C=I;MIN=0</v>
      </c>
      <c r="CT60" s="1" t="str">
        <f t="shared" si="614"/>
        <v>¤¤TVV__BU9__Produit7__TVV__Ville6__Vendeur2;B;C=I;MIN=0</v>
      </c>
      <c r="CU60" s="1" t="str">
        <f t="shared" si="614"/>
        <v>¤¤TVV__BU9__Produit8__TVV__Ville6__Vendeur2;B;C=I;MIN=0</v>
      </c>
      <c r="CV60" s="1" t="str">
        <f t="shared" si="614"/>
        <v>¤¤TVV__BU9__Produit9__TVV__Ville6__Vendeur2;B;C=I;MIN=0</v>
      </c>
      <c r="CW60" s="1" t="str">
        <f t="shared" si="614"/>
        <v>¤¤TVV__BU9__Produit10__TVV__Ville6__Vendeur2;B;C=I;MIN=0</v>
      </c>
      <c r="CX60" s="9">
        <f t="shared" ref="CX60:CX68" si="624">SUM(CN60:CW60)</f>
        <v>0</v>
      </c>
      <c r="CY60" s="1" t="str">
        <f t="shared" si="615"/>
        <v>¤¤TVV__BU10__Produit1__TVV__Ville6__Vendeur2;B;C=I;MIN=0</v>
      </c>
      <c r="CZ60" s="1" t="str">
        <f t="shared" si="615"/>
        <v>¤¤TVV__BU10__Produit2__TVV__Ville6__Vendeur2;B;C=I;MIN=0</v>
      </c>
      <c r="DA60" s="1" t="str">
        <f t="shared" si="615"/>
        <v>¤¤TVV__BU10__Produit3__TVV__Ville6__Vendeur2;B;C=I;MIN=0</v>
      </c>
      <c r="DB60" s="1" t="str">
        <f t="shared" si="615"/>
        <v>¤¤TVV__BU10__Produit4__TVV__Ville6__Vendeur2;B;C=I;MIN=0</v>
      </c>
      <c r="DC60" s="1" t="str">
        <f t="shared" si="615"/>
        <v>¤¤TVV__BU10__Produit5__TVV__Ville6__Vendeur2;B;C=I;MIN=0</v>
      </c>
      <c r="DD60" s="1" t="str">
        <f t="shared" si="615"/>
        <v>¤¤TVV__BU10__Produit6__TVV__Ville6__Vendeur2;B;C=I;MIN=0</v>
      </c>
      <c r="DE60" s="1" t="str">
        <f t="shared" si="615"/>
        <v>¤¤TVV__BU10__Produit7__TVV__Ville6__Vendeur2;B;C=I;MIN=0</v>
      </c>
      <c r="DF60" s="1" t="str">
        <f t="shared" si="615"/>
        <v>¤¤TVV__BU10__Produit8__TVV__Ville6__Vendeur2;B;C=I;MIN=0</v>
      </c>
      <c r="DG60" s="1" t="str">
        <f t="shared" si="615"/>
        <v>¤¤TVV__BU10__Produit9__TVV__Ville6__Vendeur2;B;C=I;MIN=0</v>
      </c>
      <c r="DH60" s="1" t="str">
        <f t="shared" si="615"/>
        <v>¤¤TVV__BU10__Produit10__TVV__Ville6__Vendeur2;B;C=I;MIN=0</v>
      </c>
      <c r="DI60" s="9">
        <f t="shared" ref="DI60:DI68" si="625">SUM(CY60:DH60)</f>
        <v>0</v>
      </c>
      <c r="DK60" t="e">
        <f t="shared" ca="1" si="31"/>
        <v>#NAME?</v>
      </c>
      <c r="DL60" t="b">
        <f>NOT(OR(IF(IFERROR(INDEX(B$4:B60,1,MATCH(DO60,DO$4:DO60,0))&lt;&gt;"",TRUE),OR(D180=1,C59&lt;&gt;""),FALSE),IF(DM60=1,FALSE,OR(B60&lt;&gt;"",C60&lt;&gt;"")),AND(DN60=1,IFERROR(INDEX(B$4:B60,1,MATCH(DO60-1,DO$4:DO60,0))&lt;&gt;"",DO60=1))))</f>
        <v>0</v>
      </c>
      <c r="DM60" s="8">
        <v>0</v>
      </c>
      <c r="DN60">
        <v>0</v>
      </c>
      <c r="DO60">
        <f>SUM(DN$4:DN60)</f>
        <v>6</v>
      </c>
      <c r="DQ60" s="7" t="str">
        <f t="shared" si="32"/>
        <v>TVV__Ville6</v>
      </c>
      <c r="DR60" t="s">
        <v>57</v>
      </c>
      <c r="DS60" s="7" t="str">
        <f t="shared" si="33"/>
        <v>TVV__Ville6__Vendeur2</v>
      </c>
    </row>
    <row r="61" spans="2:123" x14ac:dyDescent="0.3">
      <c r="B61" s="2"/>
      <c r="C61" s="1" t="str">
        <f t="shared" si="605"/>
        <v>¤¤TVV__Ville6__Vendeur3__Vendeur;B;TFMT</v>
      </c>
      <c r="D61" s="1" t="str">
        <f t="shared" si="606"/>
        <v>¤¤TVV__BU1__Produit1__TVV__Ville6__Vendeur3;B;C=I;MIN=0</v>
      </c>
      <c r="E61" s="1" t="str">
        <f t="shared" si="606"/>
        <v>¤¤TVV__BU1__Produit2__TVV__Ville6__Vendeur3;B;C=I;MIN=0</v>
      </c>
      <c r="F61" s="1" t="str">
        <f t="shared" si="606"/>
        <v>¤¤TVV__BU1__Produit3__TVV__Ville6__Vendeur3;B;C=I;MIN=0</v>
      </c>
      <c r="G61" s="1" t="str">
        <f t="shared" si="606"/>
        <v>¤¤TVV__BU1__Produit4__TVV__Ville6__Vendeur3;B;C=I;MIN=0</v>
      </c>
      <c r="H61" s="1" t="str">
        <f t="shared" si="606"/>
        <v>¤¤TVV__BU1__Produit5__TVV__Ville6__Vendeur3;B;C=I;MIN=0</v>
      </c>
      <c r="I61" s="1" t="str">
        <f t="shared" si="606"/>
        <v>¤¤TVV__BU1__Produit6__TVV__Ville6__Vendeur3;B;C=I;MIN=0</v>
      </c>
      <c r="J61" s="1" t="str">
        <f t="shared" si="606"/>
        <v>¤¤TVV__BU1__Produit7__TVV__Ville6__Vendeur3;B;C=I;MIN=0</v>
      </c>
      <c r="K61" s="1" t="str">
        <f t="shared" si="606"/>
        <v>¤¤TVV__BU1__Produit8__TVV__Ville6__Vendeur3;B;C=I;MIN=0</v>
      </c>
      <c r="L61" s="1" t="str">
        <f t="shared" si="606"/>
        <v>¤¤TVV__BU1__Produit9__TVV__Ville6__Vendeur3;B;C=I;MIN=0</v>
      </c>
      <c r="M61" s="1" t="str">
        <f t="shared" si="606"/>
        <v>¤¤TVV__BU1__Produit10__TVV__Ville6__Vendeur3;B;C=I;MIN=0</v>
      </c>
      <c r="N61" s="9">
        <f t="shared" si="616"/>
        <v>0</v>
      </c>
      <c r="O61" s="1" t="str">
        <f t="shared" si="607"/>
        <v>¤¤TVV__BU2__Produit1__TVV__Ville6__Vendeur3;B;C=I;MIN=0</v>
      </c>
      <c r="P61" s="1" t="str">
        <f t="shared" si="607"/>
        <v>¤¤TVV__BU2__Produit2__TVV__Ville6__Vendeur3;B;C=I;MIN=0</v>
      </c>
      <c r="Q61" s="1" t="str">
        <f t="shared" si="607"/>
        <v>¤¤TVV__BU2__Produit3__TVV__Ville6__Vendeur3;B;C=I;MIN=0</v>
      </c>
      <c r="R61" s="1" t="str">
        <f t="shared" si="607"/>
        <v>¤¤TVV__BU2__Produit4__TVV__Ville6__Vendeur3;B;C=I;MIN=0</v>
      </c>
      <c r="S61" s="1" t="str">
        <f t="shared" si="607"/>
        <v>¤¤TVV__BU2__Produit5__TVV__Ville6__Vendeur3;B;C=I;MIN=0</v>
      </c>
      <c r="T61" s="1" t="str">
        <f t="shared" si="607"/>
        <v>¤¤TVV__BU2__Produit6__TVV__Ville6__Vendeur3;B;C=I;MIN=0</v>
      </c>
      <c r="U61" s="1" t="str">
        <f t="shared" si="607"/>
        <v>¤¤TVV__BU2__Produit7__TVV__Ville6__Vendeur3;B;C=I;MIN=0</v>
      </c>
      <c r="V61" s="1" t="str">
        <f t="shared" si="607"/>
        <v>¤¤TVV__BU2__Produit8__TVV__Ville6__Vendeur3;B;C=I;MIN=0</v>
      </c>
      <c r="W61" s="1" t="str">
        <f t="shared" si="607"/>
        <v>¤¤TVV__BU2__Produit9__TVV__Ville6__Vendeur3;B;C=I;MIN=0</v>
      </c>
      <c r="X61" s="1" t="str">
        <f t="shared" si="607"/>
        <v>¤¤TVV__BU2__Produit10__TVV__Ville6__Vendeur3;B;C=I;MIN=0</v>
      </c>
      <c r="Y61" s="9">
        <f t="shared" si="617"/>
        <v>0</v>
      </c>
      <c r="Z61" s="1" t="str">
        <f t="shared" si="608"/>
        <v>¤¤TVV__BU3__Produit1__TVV__Ville6__Vendeur3;B;C=I;MIN=0</v>
      </c>
      <c r="AA61" s="1" t="str">
        <f t="shared" si="608"/>
        <v>¤¤TVV__BU3__Produit2__TVV__Ville6__Vendeur3;B;C=I;MIN=0</v>
      </c>
      <c r="AB61" s="1" t="str">
        <f t="shared" si="608"/>
        <v>¤¤TVV__BU3__Produit3__TVV__Ville6__Vendeur3;B;C=I;MIN=0</v>
      </c>
      <c r="AC61" s="1" t="str">
        <f t="shared" si="608"/>
        <v>¤¤TVV__BU3__Produit4__TVV__Ville6__Vendeur3;B;C=I;MIN=0</v>
      </c>
      <c r="AD61" s="1" t="str">
        <f t="shared" si="608"/>
        <v>¤¤TVV__BU3__Produit5__TVV__Ville6__Vendeur3;B;C=I;MIN=0</v>
      </c>
      <c r="AE61" s="1" t="str">
        <f t="shared" si="608"/>
        <v>¤¤TVV__BU3__Produit6__TVV__Ville6__Vendeur3;B;C=I;MIN=0</v>
      </c>
      <c r="AF61" s="1" t="str">
        <f t="shared" si="608"/>
        <v>¤¤TVV__BU3__Produit7__TVV__Ville6__Vendeur3;B;C=I;MIN=0</v>
      </c>
      <c r="AG61" s="1" t="str">
        <f t="shared" si="608"/>
        <v>¤¤TVV__BU3__Produit8__TVV__Ville6__Vendeur3;B;C=I;MIN=0</v>
      </c>
      <c r="AH61" s="1" t="str">
        <f t="shared" si="608"/>
        <v>¤¤TVV__BU3__Produit9__TVV__Ville6__Vendeur3;B;C=I;MIN=0</v>
      </c>
      <c r="AI61" s="1" t="str">
        <f t="shared" si="608"/>
        <v>¤¤TVV__BU3__Produit10__TVV__Ville6__Vendeur3;B;C=I;MIN=0</v>
      </c>
      <c r="AJ61" s="9">
        <f t="shared" si="618"/>
        <v>0</v>
      </c>
      <c r="AK61" s="1" t="str">
        <f t="shared" si="609"/>
        <v>¤¤TVV__BU4__Produit1__TVV__Ville6__Vendeur3;B;C=I;MIN=0</v>
      </c>
      <c r="AL61" s="1" t="str">
        <f t="shared" si="609"/>
        <v>¤¤TVV__BU4__Produit2__TVV__Ville6__Vendeur3;B;C=I;MIN=0</v>
      </c>
      <c r="AM61" s="1" t="str">
        <f t="shared" si="609"/>
        <v>¤¤TVV__BU4__Produit3__TVV__Ville6__Vendeur3;B;C=I;MIN=0</v>
      </c>
      <c r="AN61" s="1" t="str">
        <f t="shared" si="609"/>
        <v>¤¤TVV__BU4__Produit4__TVV__Ville6__Vendeur3;B;C=I;MIN=0</v>
      </c>
      <c r="AO61" s="1" t="str">
        <f t="shared" si="609"/>
        <v>¤¤TVV__BU4__Produit5__TVV__Ville6__Vendeur3;B;C=I;MIN=0</v>
      </c>
      <c r="AP61" s="1" t="str">
        <f t="shared" si="609"/>
        <v>¤¤TVV__BU4__Produit6__TVV__Ville6__Vendeur3;B;C=I;MIN=0</v>
      </c>
      <c r="AQ61" s="1" t="str">
        <f t="shared" si="609"/>
        <v>¤¤TVV__BU4__Produit7__TVV__Ville6__Vendeur3;B;C=I;MIN=0</v>
      </c>
      <c r="AR61" s="1" t="str">
        <f t="shared" si="609"/>
        <v>¤¤TVV__BU4__Produit8__TVV__Ville6__Vendeur3;B;C=I;MIN=0</v>
      </c>
      <c r="AS61" s="1" t="str">
        <f t="shared" si="609"/>
        <v>¤¤TVV__BU4__Produit9__TVV__Ville6__Vendeur3;B;C=I;MIN=0</v>
      </c>
      <c r="AT61" s="1" t="str">
        <f t="shared" si="609"/>
        <v>¤¤TVV__BU4__Produit10__TVV__Ville6__Vendeur3;B;C=I;MIN=0</v>
      </c>
      <c r="AU61" s="9">
        <f t="shared" si="619"/>
        <v>0</v>
      </c>
      <c r="AV61" s="1" t="str">
        <f t="shared" si="610"/>
        <v>¤¤TVV__BU5__Produit1__TVV__Ville6__Vendeur3;B;C=I;MIN=0</v>
      </c>
      <c r="AW61" s="1" t="str">
        <f t="shared" si="610"/>
        <v>¤¤TVV__BU5__Produit2__TVV__Ville6__Vendeur3;B;C=I;MIN=0</v>
      </c>
      <c r="AX61" s="1" t="str">
        <f t="shared" si="610"/>
        <v>¤¤TVV__BU5__Produit3__TVV__Ville6__Vendeur3;B;C=I;MIN=0</v>
      </c>
      <c r="AY61" s="1" t="str">
        <f t="shared" si="610"/>
        <v>¤¤TVV__BU5__Produit4__TVV__Ville6__Vendeur3;B;C=I;MIN=0</v>
      </c>
      <c r="AZ61" s="1" t="str">
        <f t="shared" si="610"/>
        <v>¤¤TVV__BU5__Produit5__TVV__Ville6__Vendeur3;B;C=I;MIN=0</v>
      </c>
      <c r="BA61" s="1" t="str">
        <f t="shared" si="610"/>
        <v>¤¤TVV__BU5__Produit6__TVV__Ville6__Vendeur3;B;C=I;MIN=0</v>
      </c>
      <c r="BB61" s="1" t="str">
        <f t="shared" si="610"/>
        <v>¤¤TVV__BU5__Produit7__TVV__Ville6__Vendeur3;B;C=I;MIN=0</v>
      </c>
      <c r="BC61" s="1" t="str">
        <f t="shared" si="610"/>
        <v>¤¤TVV__BU5__Produit8__TVV__Ville6__Vendeur3;B;C=I;MIN=0</v>
      </c>
      <c r="BD61" s="1" t="str">
        <f t="shared" si="610"/>
        <v>¤¤TVV__BU5__Produit9__TVV__Ville6__Vendeur3;B;C=I;MIN=0</v>
      </c>
      <c r="BE61" s="1" t="str">
        <f t="shared" si="610"/>
        <v>¤¤TVV__BU5__Produit10__TVV__Ville6__Vendeur3;B;C=I;MIN=0</v>
      </c>
      <c r="BF61" s="9">
        <f t="shared" si="620"/>
        <v>0</v>
      </c>
      <c r="BG61" s="1" t="str">
        <f t="shared" si="611"/>
        <v>¤¤TVV__BU6__Produit1__TVV__Ville6__Vendeur3;B;C=I;MIN=0</v>
      </c>
      <c r="BH61" s="1" t="str">
        <f t="shared" si="611"/>
        <v>¤¤TVV__BU6__Produit2__TVV__Ville6__Vendeur3;B;C=I;MIN=0</v>
      </c>
      <c r="BI61" s="1" t="str">
        <f t="shared" si="611"/>
        <v>¤¤TVV__BU6__Produit3__TVV__Ville6__Vendeur3;B;C=I;MIN=0</v>
      </c>
      <c r="BJ61" s="1" t="str">
        <f t="shared" si="611"/>
        <v>¤¤TVV__BU6__Produit4__TVV__Ville6__Vendeur3;B;C=I;MIN=0</v>
      </c>
      <c r="BK61" s="1" t="str">
        <f t="shared" si="611"/>
        <v>¤¤TVV__BU6__Produit5__TVV__Ville6__Vendeur3;B;C=I;MIN=0</v>
      </c>
      <c r="BL61" s="1" t="str">
        <f t="shared" si="611"/>
        <v>¤¤TVV__BU6__Produit6__TVV__Ville6__Vendeur3;B;C=I;MIN=0</v>
      </c>
      <c r="BM61" s="1" t="str">
        <f t="shared" si="611"/>
        <v>¤¤TVV__BU6__Produit7__TVV__Ville6__Vendeur3;B;C=I;MIN=0</v>
      </c>
      <c r="BN61" s="1" t="str">
        <f t="shared" si="611"/>
        <v>¤¤TVV__BU6__Produit8__TVV__Ville6__Vendeur3;B;C=I;MIN=0</v>
      </c>
      <c r="BO61" s="1" t="str">
        <f t="shared" si="611"/>
        <v>¤¤TVV__BU6__Produit9__TVV__Ville6__Vendeur3;B;C=I;MIN=0</v>
      </c>
      <c r="BP61" s="1" t="str">
        <f t="shared" si="611"/>
        <v>¤¤TVV__BU6__Produit10__TVV__Ville6__Vendeur3;B;C=I;MIN=0</v>
      </c>
      <c r="BQ61" s="9">
        <f t="shared" si="621"/>
        <v>0</v>
      </c>
      <c r="BR61" s="1" t="str">
        <f t="shared" si="612"/>
        <v>¤¤TVV__BU7__Produit1__TVV__Ville6__Vendeur3;B;C=I;MIN=0</v>
      </c>
      <c r="BS61" s="1" t="str">
        <f t="shared" si="612"/>
        <v>¤¤TVV__BU7__Produit2__TVV__Ville6__Vendeur3;B;C=I;MIN=0</v>
      </c>
      <c r="BT61" s="1" t="str">
        <f t="shared" si="612"/>
        <v>¤¤TVV__BU7__Produit3__TVV__Ville6__Vendeur3;B;C=I;MIN=0</v>
      </c>
      <c r="BU61" s="1" t="str">
        <f t="shared" si="612"/>
        <v>¤¤TVV__BU7__Produit4__TVV__Ville6__Vendeur3;B;C=I;MIN=0</v>
      </c>
      <c r="BV61" s="1" t="str">
        <f t="shared" si="612"/>
        <v>¤¤TVV__BU7__Produit5__TVV__Ville6__Vendeur3;B;C=I;MIN=0</v>
      </c>
      <c r="BW61" s="1" t="str">
        <f t="shared" si="612"/>
        <v>¤¤TVV__BU7__Produit6__TVV__Ville6__Vendeur3;B;C=I;MIN=0</v>
      </c>
      <c r="BX61" s="1" t="str">
        <f t="shared" si="612"/>
        <v>¤¤TVV__BU7__Produit7__TVV__Ville6__Vendeur3;B;C=I;MIN=0</v>
      </c>
      <c r="BY61" s="1" t="str">
        <f t="shared" si="612"/>
        <v>¤¤TVV__BU7__Produit8__TVV__Ville6__Vendeur3;B;C=I;MIN=0</v>
      </c>
      <c r="BZ61" s="1" t="str">
        <f t="shared" si="612"/>
        <v>¤¤TVV__BU7__Produit9__TVV__Ville6__Vendeur3;B;C=I;MIN=0</v>
      </c>
      <c r="CA61" s="1" t="str">
        <f t="shared" si="612"/>
        <v>¤¤TVV__BU7__Produit10__TVV__Ville6__Vendeur3;B;C=I;MIN=0</v>
      </c>
      <c r="CB61" s="9">
        <f t="shared" si="622"/>
        <v>0</v>
      </c>
      <c r="CC61" s="1" t="str">
        <f t="shared" si="613"/>
        <v>¤¤TVV__BU8__Produit1__TVV__Ville6__Vendeur3;B;C=I;MIN=0</v>
      </c>
      <c r="CD61" s="1" t="str">
        <f t="shared" si="613"/>
        <v>¤¤TVV__BU8__Produit2__TVV__Ville6__Vendeur3;B;C=I;MIN=0</v>
      </c>
      <c r="CE61" s="1" t="str">
        <f t="shared" si="613"/>
        <v>¤¤TVV__BU8__Produit3__TVV__Ville6__Vendeur3;B;C=I;MIN=0</v>
      </c>
      <c r="CF61" s="1" t="str">
        <f t="shared" si="613"/>
        <v>¤¤TVV__BU8__Produit4__TVV__Ville6__Vendeur3;B;C=I;MIN=0</v>
      </c>
      <c r="CG61" s="1" t="str">
        <f t="shared" si="613"/>
        <v>¤¤TVV__BU8__Produit5__TVV__Ville6__Vendeur3;B;C=I;MIN=0</v>
      </c>
      <c r="CH61" s="1" t="str">
        <f t="shared" si="613"/>
        <v>¤¤TVV__BU8__Produit6__TVV__Ville6__Vendeur3;B;C=I;MIN=0</v>
      </c>
      <c r="CI61" s="1" t="str">
        <f t="shared" si="613"/>
        <v>¤¤TVV__BU8__Produit7__TVV__Ville6__Vendeur3;B;C=I;MIN=0</v>
      </c>
      <c r="CJ61" s="1" t="str">
        <f t="shared" si="613"/>
        <v>¤¤TVV__BU8__Produit8__TVV__Ville6__Vendeur3;B;C=I;MIN=0</v>
      </c>
      <c r="CK61" s="1" t="str">
        <f t="shared" si="613"/>
        <v>¤¤TVV__BU8__Produit9__TVV__Ville6__Vendeur3;B;C=I;MIN=0</v>
      </c>
      <c r="CL61" s="1" t="str">
        <f t="shared" si="613"/>
        <v>¤¤TVV__BU8__Produit10__TVV__Ville6__Vendeur3;B;C=I;MIN=0</v>
      </c>
      <c r="CM61" s="9">
        <f t="shared" si="623"/>
        <v>0</v>
      </c>
      <c r="CN61" s="1" t="str">
        <f t="shared" si="614"/>
        <v>¤¤TVV__BU9__Produit1__TVV__Ville6__Vendeur3;B;C=I;MIN=0</v>
      </c>
      <c r="CO61" s="1" t="str">
        <f t="shared" si="614"/>
        <v>¤¤TVV__BU9__Produit2__TVV__Ville6__Vendeur3;B;C=I;MIN=0</v>
      </c>
      <c r="CP61" s="1" t="str">
        <f t="shared" si="614"/>
        <v>¤¤TVV__BU9__Produit3__TVV__Ville6__Vendeur3;B;C=I;MIN=0</v>
      </c>
      <c r="CQ61" s="1" t="str">
        <f t="shared" si="614"/>
        <v>¤¤TVV__BU9__Produit4__TVV__Ville6__Vendeur3;B;C=I;MIN=0</v>
      </c>
      <c r="CR61" s="1" t="str">
        <f t="shared" si="614"/>
        <v>¤¤TVV__BU9__Produit5__TVV__Ville6__Vendeur3;B;C=I;MIN=0</v>
      </c>
      <c r="CS61" s="1" t="str">
        <f t="shared" si="614"/>
        <v>¤¤TVV__BU9__Produit6__TVV__Ville6__Vendeur3;B;C=I;MIN=0</v>
      </c>
      <c r="CT61" s="1" t="str">
        <f t="shared" si="614"/>
        <v>¤¤TVV__BU9__Produit7__TVV__Ville6__Vendeur3;B;C=I;MIN=0</v>
      </c>
      <c r="CU61" s="1" t="str">
        <f t="shared" si="614"/>
        <v>¤¤TVV__BU9__Produit8__TVV__Ville6__Vendeur3;B;C=I;MIN=0</v>
      </c>
      <c r="CV61" s="1" t="str">
        <f t="shared" si="614"/>
        <v>¤¤TVV__BU9__Produit9__TVV__Ville6__Vendeur3;B;C=I;MIN=0</v>
      </c>
      <c r="CW61" s="1" t="str">
        <f t="shared" si="614"/>
        <v>¤¤TVV__BU9__Produit10__TVV__Ville6__Vendeur3;B;C=I;MIN=0</v>
      </c>
      <c r="CX61" s="9">
        <f t="shared" si="624"/>
        <v>0</v>
      </c>
      <c r="CY61" s="1" t="str">
        <f t="shared" si="615"/>
        <v>¤¤TVV__BU10__Produit1__TVV__Ville6__Vendeur3;B;C=I;MIN=0</v>
      </c>
      <c r="CZ61" s="1" t="str">
        <f t="shared" si="615"/>
        <v>¤¤TVV__BU10__Produit2__TVV__Ville6__Vendeur3;B;C=I;MIN=0</v>
      </c>
      <c r="DA61" s="1" t="str">
        <f t="shared" si="615"/>
        <v>¤¤TVV__BU10__Produit3__TVV__Ville6__Vendeur3;B;C=I;MIN=0</v>
      </c>
      <c r="DB61" s="1" t="str">
        <f t="shared" si="615"/>
        <v>¤¤TVV__BU10__Produit4__TVV__Ville6__Vendeur3;B;C=I;MIN=0</v>
      </c>
      <c r="DC61" s="1" t="str">
        <f t="shared" si="615"/>
        <v>¤¤TVV__BU10__Produit5__TVV__Ville6__Vendeur3;B;C=I;MIN=0</v>
      </c>
      <c r="DD61" s="1" t="str">
        <f t="shared" si="615"/>
        <v>¤¤TVV__BU10__Produit6__TVV__Ville6__Vendeur3;B;C=I;MIN=0</v>
      </c>
      <c r="DE61" s="1" t="str">
        <f t="shared" si="615"/>
        <v>¤¤TVV__BU10__Produit7__TVV__Ville6__Vendeur3;B;C=I;MIN=0</v>
      </c>
      <c r="DF61" s="1" t="str">
        <f t="shared" si="615"/>
        <v>¤¤TVV__BU10__Produit8__TVV__Ville6__Vendeur3;B;C=I;MIN=0</v>
      </c>
      <c r="DG61" s="1" t="str">
        <f t="shared" si="615"/>
        <v>¤¤TVV__BU10__Produit9__TVV__Ville6__Vendeur3;B;C=I;MIN=0</v>
      </c>
      <c r="DH61" s="1" t="str">
        <f t="shared" si="615"/>
        <v>¤¤TVV__BU10__Produit10__TVV__Ville6__Vendeur3;B;C=I;MIN=0</v>
      </c>
      <c r="DI61" s="9">
        <f t="shared" si="625"/>
        <v>0</v>
      </c>
      <c r="DK61" t="e">
        <f t="shared" ca="1" si="31"/>
        <v>#NAME?</v>
      </c>
      <c r="DL61" t="b">
        <f>NOT(OR(IF(IFERROR(INDEX(B$4:B61,1,MATCH(DO61,DO$4:DO61,0))&lt;&gt;"",TRUE),OR(D181=1,C60&lt;&gt;""),FALSE),IF(DM61=1,FALSE,OR(B61&lt;&gt;"",C61&lt;&gt;"")),AND(DN61=1,IFERROR(INDEX(B$4:B61,1,MATCH(DO61-1,DO$4:DO61,0))&lt;&gt;"",DO61=1))))</f>
        <v>0</v>
      </c>
      <c r="DM61" s="8">
        <v>0</v>
      </c>
      <c r="DN61">
        <v>0</v>
      </c>
      <c r="DO61">
        <f>SUM(DN$4:DN61)</f>
        <v>6</v>
      </c>
      <c r="DQ61" s="7" t="str">
        <f t="shared" si="32"/>
        <v>TVV__Ville6</v>
      </c>
      <c r="DR61" t="s">
        <v>58</v>
      </c>
      <c r="DS61" s="7" t="str">
        <f t="shared" si="33"/>
        <v>TVV__Ville6__Vendeur3</v>
      </c>
    </row>
    <row r="62" spans="2:123" x14ac:dyDescent="0.3">
      <c r="B62" s="2"/>
      <c r="C62" s="1" t="str">
        <f t="shared" si="605"/>
        <v>¤¤TVV__Ville6__Vendeur4__Vendeur;B;TFMT</v>
      </c>
      <c r="D62" s="1" t="str">
        <f t="shared" si="606"/>
        <v>¤¤TVV__BU1__Produit1__TVV__Ville6__Vendeur4;B;C=I;MIN=0</v>
      </c>
      <c r="E62" s="1" t="str">
        <f t="shared" si="606"/>
        <v>¤¤TVV__BU1__Produit2__TVV__Ville6__Vendeur4;B;C=I;MIN=0</v>
      </c>
      <c r="F62" s="1" t="str">
        <f t="shared" si="606"/>
        <v>¤¤TVV__BU1__Produit3__TVV__Ville6__Vendeur4;B;C=I;MIN=0</v>
      </c>
      <c r="G62" s="1" t="str">
        <f t="shared" si="606"/>
        <v>¤¤TVV__BU1__Produit4__TVV__Ville6__Vendeur4;B;C=I;MIN=0</v>
      </c>
      <c r="H62" s="1" t="str">
        <f t="shared" si="606"/>
        <v>¤¤TVV__BU1__Produit5__TVV__Ville6__Vendeur4;B;C=I;MIN=0</v>
      </c>
      <c r="I62" s="1" t="str">
        <f t="shared" si="606"/>
        <v>¤¤TVV__BU1__Produit6__TVV__Ville6__Vendeur4;B;C=I;MIN=0</v>
      </c>
      <c r="J62" s="1" t="str">
        <f t="shared" si="606"/>
        <v>¤¤TVV__BU1__Produit7__TVV__Ville6__Vendeur4;B;C=I;MIN=0</v>
      </c>
      <c r="K62" s="1" t="str">
        <f t="shared" si="606"/>
        <v>¤¤TVV__BU1__Produit8__TVV__Ville6__Vendeur4;B;C=I;MIN=0</v>
      </c>
      <c r="L62" s="1" t="str">
        <f t="shared" si="606"/>
        <v>¤¤TVV__BU1__Produit9__TVV__Ville6__Vendeur4;B;C=I;MIN=0</v>
      </c>
      <c r="M62" s="1" t="str">
        <f t="shared" si="606"/>
        <v>¤¤TVV__BU1__Produit10__TVV__Ville6__Vendeur4;B;C=I;MIN=0</v>
      </c>
      <c r="N62" s="9">
        <f t="shared" si="616"/>
        <v>0</v>
      </c>
      <c r="O62" s="1" t="str">
        <f t="shared" si="607"/>
        <v>¤¤TVV__BU2__Produit1__TVV__Ville6__Vendeur4;B;C=I;MIN=0</v>
      </c>
      <c r="P62" s="1" t="str">
        <f t="shared" si="607"/>
        <v>¤¤TVV__BU2__Produit2__TVV__Ville6__Vendeur4;B;C=I;MIN=0</v>
      </c>
      <c r="Q62" s="1" t="str">
        <f t="shared" si="607"/>
        <v>¤¤TVV__BU2__Produit3__TVV__Ville6__Vendeur4;B;C=I;MIN=0</v>
      </c>
      <c r="R62" s="1" t="str">
        <f t="shared" si="607"/>
        <v>¤¤TVV__BU2__Produit4__TVV__Ville6__Vendeur4;B;C=I;MIN=0</v>
      </c>
      <c r="S62" s="1" t="str">
        <f t="shared" si="607"/>
        <v>¤¤TVV__BU2__Produit5__TVV__Ville6__Vendeur4;B;C=I;MIN=0</v>
      </c>
      <c r="T62" s="1" t="str">
        <f t="shared" si="607"/>
        <v>¤¤TVV__BU2__Produit6__TVV__Ville6__Vendeur4;B;C=I;MIN=0</v>
      </c>
      <c r="U62" s="1" t="str">
        <f t="shared" si="607"/>
        <v>¤¤TVV__BU2__Produit7__TVV__Ville6__Vendeur4;B;C=I;MIN=0</v>
      </c>
      <c r="V62" s="1" t="str">
        <f t="shared" si="607"/>
        <v>¤¤TVV__BU2__Produit8__TVV__Ville6__Vendeur4;B;C=I;MIN=0</v>
      </c>
      <c r="W62" s="1" t="str">
        <f t="shared" si="607"/>
        <v>¤¤TVV__BU2__Produit9__TVV__Ville6__Vendeur4;B;C=I;MIN=0</v>
      </c>
      <c r="X62" s="1" t="str">
        <f t="shared" si="607"/>
        <v>¤¤TVV__BU2__Produit10__TVV__Ville6__Vendeur4;B;C=I;MIN=0</v>
      </c>
      <c r="Y62" s="9">
        <f t="shared" si="617"/>
        <v>0</v>
      </c>
      <c r="Z62" s="1" t="str">
        <f t="shared" si="608"/>
        <v>¤¤TVV__BU3__Produit1__TVV__Ville6__Vendeur4;B;C=I;MIN=0</v>
      </c>
      <c r="AA62" s="1" t="str">
        <f t="shared" si="608"/>
        <v>¤¤TVV__BU3__Produit2__TVV__Ville6__Vendeur4;B;C=I;MIN=0</v>
      </c>
      <c r="AB62" s="1" t="str">
        <f t="shared" si="608"/>
        <v>¤¤TVV__BU3__Produit3__TVV__Ville6__Vendeur4;B;C=I;MIN=0</v>
      </c>
      <c r="AC62" s="1" t="str">
        <f t="shared" si="608"/>
        <v>¤¤TVV__BU3__Produit4__TVV__Ville6__Vendeur4;B;C=I;MIN=0</v>
      </c>
      <c r="AD62" s="1" t="str">
        <f t="shared" si="608"/>
        <v>¤¤TVV__BU3__Produit5__TVV__Ville6__Vendeur4;B;C=I;MIN=0</v>
      </c>
      <c r="AE62" s="1" t="str">
        <f t="shared" si="608"/>
        <v>¤¤TVV__BU3__Produit6__TVV__Ville6__Vendeur4;B;C=I;MIN=0</v>
      </c>
      <c r="AF62" s="1" t="str">
        <f t="shared" si="608"/>
        <v>¤¤TVV__BU3__Produit7__TVV__Ville6__Vendeur4;B;C=I;MIN=0</v>
      </c>
      <c r="AG62" s="1" t="str">
        <f t="shared" si="608"/>
        <v>¤¤TVV__BU3__Produit8__TVV__Ville6__Vendeur4;B;C=I;MIN=0</v>
      </c>
      <c r="AH62" s="1" t="str">
        <f t="shared" si="608"/>
        <v>¤¤TVV__BU3__Produit9__TVV__Ville6__Vendeur4;B;C=I;MIN=0</v>
      </c>
      <c r="AI62" s="1" t="str">
        <f t="shared" si="608"/>
        <v>¤¤TVV__BU3__Produit10__TVV__Ville6__Vendeur4;B;C=I;MIN=0</v>
      </c>
      <c r="AJ62" s="9">
        <f t="shared" si="618"/>
        <v>0</v>
      </c>
      <c r="AK62" s="1" t="str">
        <f t="shared" si="609"/>
        <v>¤¤TVV__BU4__Produit1__TVV__Ville6__Vendeur4;B;C=I;MIN=0</v>
      </c>
      <c r="AL62" s="1" t="str">
        <f t="shared" si="609"/>
        <v>¤¤TVV__BU4__Produit2__TVV__Ville6__Vendeur4;B;C=I;MIN=0</v>
      </c>
      <c r="AM62" s="1" t="str">
        <f t="shared" si="609"/>
        <v>¤¤TVV__BU4__Produit3__TVV__Ville6__Vendeur4;B;C=I;MIN=0</v>
      </c>
      <c r="AN62" s="1" t="str">
        <f t="shared" si="609"/>
        <v>¤¤TVV__BU4__Produit4__TVV__Ville6__Vendeur4;B;C=I;MIN=0</v>
      </c>
      <c r="AO62" s="1" t="str">
        <f t="shared" si="609"/>
        <v>¤¤TVV__BU4__Produit5__TVV__Ville6__Vendeur4;B;C=I;MIN=0</v>
      </c>
      <c r="AP62" s="1" t="str">
        <f t="shared" si="609"/>
        <v>¤¤TVV__BU4__Produit6__TVV__Ville6__Vendeur4;B;C=I;MIN=0</v>
      </c>
      <c r="AQ62" s="1" t="str">
        <f t="shared" si="609"/>
        <v>¤¤TVV__BU4__Produit7__TVV__Ville6__Vendeur4;B;C=I;MIN=0</v>
      </c>
      <c r="AR62" s="1" t="str">
        <f t="shared" si="609"/>
        <v>¤¤TVV__BU4__Produit8__TVV__Ville6__Vendeur4;B;C=I;MIN=0</v>
      </c>
      <c r="AS62" s="1" t="str">
        <f t="shared" si="609"/>
        <v>¤¤TVV__BU4__Produit9__TVV__Ville6__Vendeur4;B;C=I;MIN=0</v>
      </c>
      <c r="AT62" s="1" t="str">
        <f t="shared" si="609"/>
        <v>¤¤TVV__BU4__Produit10__TVV__Ville6__Vendeur4;B;C=I;MIN=0</v>
      </c>
      <c r="AU62" s="9">
        <f t="shared" si="619"/>
        <v>0</v>
      </c>
      <c r="AV62" s="1" t="str">
        <f t="shared" si="610"/>
        <v>¤¤TVV__BU5__Produit1__TVV__Ville6__Vendeur4;B;C=I;MIN=0</v>
      </c>
      <c r="AW62" s="1" t="str">
        <f t="shared" si="610"/>
        <v>¤¤TVV__BU5__Produit2__TVV__Ville6__Vendeur4;B;C=I;MIN=0</v>
      </c>
      <c r="AX62" s="1" t="str">
        <f t="shared" si="610"/>
        <v>¤¤TVV__BU5__Produit3__TVV__Ville6__Vendeur4;B;C=I;MIN=0</v>
      </c>
      <c r="AY62" s="1" t="str">
        <f t="shared" si="610"/>
        <v>¤¤TVV__BU5__Produit4__TVV__Ville6__Vendeur4;B;C=I;MIN=0</v>
      </c>
      <c r="AZ62" s="1" t="str">
        <f t="shared" si="610"/>
        <v>¤¤TVV__BU5__Produit5__TVV__Ville6__Vendeur4;B;C=I;MIN=0</v>
      </c>
      <c r="BA62" s="1" t="str">
        <f t="shared" si="610"/>
        <v>¤¤TVV__BU5__Produit6__TVV__Ville6__Vendeur4;B;C=I;MIN=0</v>
      </c>
      <c r="BB62" s="1" t="str">
        <f t="shared" si="610"/>
        <v>¤¤TVV__BU5__Produit7__TVV__Ville6__Vendeur4;B;C=I;MIN=0</v>
      </c>
      <c r="BC62" s="1" t="str">
        <f t="shared" si="610"/>
        <v>¤¤TVV__BU5__Produit8__TVV__Ville6__Vendeur4;B;C=I;MIN=0</v>
      </c>
      <c r="BD62" s="1" t="str">
        <f t="shared" si="610"/>
        <v>¤¤TVV__BU5__Produit9__TVV__Ville6__Vendeur4;B;C=I;MIN=0</v>
      </c>
      <c r="BE62" s="1" t="str">
        <f t="shared" si="610"/>
        <v>¤¤TVV__BU5__Produit10__TVV__Ville6__Vendeur4;B;C=I;MIN=0</v>
      </c>
      <c r="BF62" s="9">
        <f t="shared" si="620"/>
        <v>0</v>
      </c>
      <c r="BG62" s="1" t="str">
        <f t="shared" si="611"/>
        <v>¤¤TVV__BU6__Produit1__TVV__Ville6__Vendeur4;B;C=I;MIN=0</v>
      </c>
      <c r="BH62" s="1" t="str">
        <f t="shared" si="611"/>
        <v>¤¤TVV__BU6__Produit2__TVV__Ville6__Vendeur4;B;C=I;MIN=0</v>
      </c>
      <c r="BI62" s="1" t="str">
        <f t="shared" si="611"/>
        <v>¤¤TVV__BU6__Produit3__TVV__Ville6__Vendeur4;B;C=I;MIN=0</v>
      </c>
      <c r="BJ62" s="1" t="str">
        <f t="shared" si="611"/>
        <v>¤¤TVV__BU6__Produit4__TVV__Ville6__Vendeur4;B;C=I;MIN=0</v>
      </c>
      <c r="BK62" s="1" t="str">
        <f t="shared" si="611"/>
        <v>¤¤TVV__BU6__Produit5__TVV__Ville6__Vendeur4;B;C=I;MIN=0</v>
      </c>
      <c r="BL62" s="1" t="str">
        <f t="shared" si="611"/>
        <v>¤¤TVV__BU6__Produit6__TVV__Ville6__Vendeur4;B;C=I;MIN=0</v>
      </c>
      <c r="BM62" s="1" t="str">
        <f t="shared" si="611"/>
        <v>¤¤TVV__BU6__Produit7__TVV__Ville6__Vendeur4;B;C=I;MIN=0</v>
      </c>
      <c r="BN62" s="1" t="str">
        <f t="shared" si="611"/>
        <v>¤¤TVV__BU6__Produit8__TVV__Ville6__Vendeur4;B;C=I;MIN=0</v>
      </c>
      <c r="BO62" s="1" t="str">
        <f t="shared" si="611"/>
        <v>¤¤TVV__BU6__Produit9__TVV__Ville6__Vendeur4;B;C=I;MIN=0</v>
      </c>
      <c r="BP62" s="1" t="str">
        <f t="shared" si="611"/>
        <v>¤¤TVV__BU6__Produit10__TVV__Ville6__Vendeur4;B;C=I;MIN=0</v>
      </c>
      <c r="BQ62" s="9">
        <f t="shared" si="621"/>
        <v>0</v>
      </c>
      <c r="BR62" s="1" t="str">
        <f t="shared" si="612"/>
        <v>¤¤TVV__BU7__Produit1__TVV__Ville6__Vendeur4;B;C=I;MIN=0</v>
      </c>
      <c r="BS62" s="1" t="str">
        <f t="shared" si="612"/>
        <v>¤¤TVV__BU7__Produit2__TVV__Ville6__Vendeur4;B;C=I;MIN=0</v>
      </c>
      <c r="BT62" s="1" t="str">
        <f t="shared" si="612"/>
        <v>¤¤TVV__BU7__Produit3__TVV__Ville6__Vendeur4;B;C=I;MIN=0</v>
      </c>
      <c r="BU62" s="1" t="str">
        <f t="shared" si="612"/>
        <v>¤¤TVV__BU7__Produit4__TVV__Ville6__Vendeur4;B;C=I;MIN=0</v>
      </c>
      <c r="BV62" s="1" t="str">
        <f t="shared" si="612"/>
        <v>¤¤TVV__BU7__Produit5__TVV__Ville6__Vendeur4;B;C=I;MIN=0</v>
      </c>
      <c r="BW62" s="1" t="str">
        <f t="shared" si="612"/>
        <v>¤¤TVV__BU7__Produit6__TVV__Ville6__Vendeur4;B;C=I;MIN=0</v>
      </c>
      <c r="BX62" s="1" t="str">
        <f t="shared" si="612"/>
        <v>¤¤TVV__BU7__Produit7__TVV__Ville6__Vendeur4;B;C=I;MIN=0</v>
      </c>
      <c r="BY62" s="1" t="str">
        <f t="shared" si="612"/>
        <v>¤¤TVV__BU7__Produit8__TVV__Ville6__Vendeur4;B;C=I;MIN=0</v>
      </c>
      <c r="BZ62" s="1" t="str">
        <f t="shared" si="612"/>
        <v>¤¤TVV__BU7__Produit9__TVV__Ville6__Vendeur4;B;C=I;MIN=0</v>
      </c>
      <c r="CA62" s="1" t="str">
        <f t="shared" si="612"/>
        <v>¤¤TVV__BU7__Produit10__TVV__Ville6__Vendeur4;B;C=I;MIN=0</v>
      </c>
      <c r="CB62" s="9">
        <f t="shared" si="622"/>
        <v>0</v>
      </c>
      <c r="CC62" s="1" t="str">
        <f t="shared" si="613"/>
        <v>¤¤TVV__BU8__Produit1__TVV__Ville6__Vendeur4;B;C=I;MIN=0</v>
      </c>
      <c r="CD62" s="1" t="str">
        <f t="shared" si="613"/>
        <v>¤¤TVV__BU8__Produit2__TVV__Ville6__Vendeur4;B;C=I;MIN=0</v>
      </c>
      <c r="CE62" s="1" t="str">
        <f t="shared" si="613"/>
        <v>¤¤TVV__BU8__Produit3__TVV__Ville6__Vendeur4;B;C=I;MIN=0</v>
      </c>
      <c r="CF62" s="1" t="str">
        <f t="shared" si="613"/>
        <v>¤¤TVV__BU8__Produit4__TVV__Ville6__Vendeur4;B;C=I;MIN=0</v>
      </c>
      <c r="CG62" s="1" t="str">
        <f t="shared" si="613"/>
        <v>¤¤TVV__BU8__Produit5__TVV__Ville6__Vendeur4;B;C=I;MIN=0</v>
      </c>
      <c r="CH62" s="1" t="str">
        <f t="shared" si="613"/>
        <v>¤¤TVV__BU8__Produit6__TVV__Ville6__Vendeur4;B;C=I;MIN=0</v>
      </c>
      <c r="CI62" s="1" t="str">
        <f t="shared" si="613"/>
        <v>¤¤TVV__BU8__Produit7__TVV__Ville6__Vendeur4;B;C=I;MIN=0</v>
      </c>
      <c r="CJ62" s="1" t="str">
        <f t="shared" si="613"/>
        <v>¤¤TVV__BU8__Produit8__TVV__Ville6__Vendeur4;B;C=I;MIN=0</v>
      </c>
      <c r="CK62" s="1" t="str">
        <f t="shared" si="613"/>
        <v>¤¤TVV__BU8__Produit9__TVV__Ville6__Vendeur4;B;C=I;MIN=0</v>
      </c>
      <c r="CL62" s="1" t="str">
        <f t="shared" si="613"/>
        <v>¤¤TVV__BU8__Produit10__TVV__Ville6__Vendeur4;B;C=I;MIN=0</v>
      </c>
      <c r="CM62" s="9">
        <f t="shared" si="623"/>
        <v>0</v>
      </c>
      <c r="CN62" s="1" t="str">
        <f t="shared" si="614"/>
        <v>¤¤TVV__BU9__Produit1__TVV__Ville6__Vendeur4;B;C=I;MIN=0</v>
      </c>
      <c r="CO62" s="1" t="str">
        <f t="shared" si="614"/>
        <v>¤¤TVV__BU9__Produit2__TVV__Ville6__Vendeur4;B;C=I;MIN=0</v>
      </c>
      <c r="CP62" s="1" t="str">
        <f t="shared" si="614"/>
        <v>¤¤TVV__BU9__Produit3__TVV__Ville6__Vendeur4;B;C=I;MIN=0</v>
      </c>
      <c r="CQ62" s="1" t="str">
        <f t="shared" si="614"/>
        <v>¤¤TVV__BU9__Produit4__TVV__Ville6__Vendeur4;B;C=I;MIN=0</v>
      </c>
      <c r="CR62" s="1" t="str">
        <f t="shared" si="614"/>
        <v>¤¤TVV__BU9__Produit5__TVV__Ville6__Vendeur4;B;C=I;MIN=0</v>
      </c>
      <c r="CS62" s="1" t="str">
        <f t="shared" si="614"/>
        <v>¤¤TVV__BU9__Produit6__TVV__Ville6__Vendeur4;B;C=I;MIN=0</v>
      </c>
      <c r="CT62" s="1" t="str">
        <f t="shared" si="614"/>
        <v>¤¤TVV__BU9__Produit7__TVV__Ville6__Vendeur4;B;C=I;MIN=0</v>
      </c>
      <c r="CU62" s="1" t="str">
        <f t="shared" si="614"/>
        <v>¤¤TVV__BU9__Produit8__TVV__Ville6__Vendeur4;B;C=I;MIN=0</v>
      </c>
      <c r="CV62" s="1" t="str">
        <f t="shared" si="614"/>
        <v>¤¤TVV__BU9__Produit9__TVV__Ville6__Vendeur4;B;C=I;MIN=0</v>
      </c>
      <c r="CW62" s="1" t="str">
        <f t="shared" si="614"/>
        <v>¤¤TVV__BU9__Produit10__TVV__Ville6__Vendeur4;B;C=I;MIN=0</v>
      </c>
      <c r="CX62" s="9">
        <f t="shared" si="624"/>
        <v>0</v>
      </c>
      <c r="CY62" s="1" t="str">
        <f t="shared" si="615"/>
        <v>¤¤TVV__BU10__Produit1__TVV__Ville6__Vendeur4;B;C=I;MIN=0</v>
      </c>
      <c r="CZ62" s="1" t="str">
        <f t="shared" si="615"/>
        <v>¤¤TVV__BU10__Produit2__TVV__Ville6__Vendeur4;B;C=I;MIN=0</v>
      </c>
      <c r="DA62" s="1" t="str">
        <f t="shared" si="615"/>
        <v>¤¤TVV__BU10__Produit3__TVV__Ville6__Vendeur4;B;C=I;MIN=0</v>
      </c>
      <c r="DB62" s="1" t="str">
        <f t="shared" si="615"/>
        <v>¤¤TVV__BU10__Produit4__TVV__Ville6__Vendeur4;B;C=I;MIN=0</v>
      </c>
      <c r="DC62" s="1" t="str">
        <f t="shared" si="615"/>
        <v>¤¤TVV__BU10__Produit5__TVV__Ville6__Vendeur4;B;C=I;MIN=0</v>
      </c>
      <c r="DD62" s="1" t="str">
        <f t="shared" si="615"/>
        <v>¤¤TVV__BU10__Produit6__TVV__Ville6__Vendeur4;B;C=I;MIN=0</v>
      </c>
      <c r="DE62" s="1" t="str">
        <f t="shared" si="615"/>
        <v>¤¤TVV__BU10__Produit7__TVV__Ville6__Vendeur4;B;C=I;MIN=0</v>
      </c>
      <c r="DF62" s="1" t="str">
        <f t="shared" si="615"/>
        <v>¤¤TVV__BU10__Produit8__TVV__Ville6__Vendeur4;B;C=I;MIN=0</v>
      </c>
      <c r="DG62" s="1" t="str">
        <f t="shared" si="615"/>
        <v>¤¤TVV__BU10__Produit9__TVV__Ville6__Vendeur4;B;C=I;MIN=0</v>
      </c>
      <c r="DH62" s="1" t="str">
        <f t="shared" si="615"/>
        <v>¤¤TVV__BU10__Produit10__TVV__Ville6__Vendeur4;B;C=I;MIN=0</v>
      </c>
      <c r="DI62" s="9">
        <f t="shared" si="625"/>
        <v>0</v>
      </c>
      <c r="DK62" t="e">
        <f t="shared" ca="1" si="31"/>
        <v>#NAME?</v>
      </c>
      <c r="DL62" t="b">
        <f>NOT(OR(IF(IFERROR(INDEX(B$4:B62,1,MATCH(DO62,DO$4:DO62,0))&lt;&gt;"",TRUE),OR(D182=1,C61&lt;&gt;""),FALSE),IF(DM62=1,FALSE,OR(B62&lt;&gt;"",C62&lt;&gt;"")),AND(DN62=1,IFERROR(INDEX(B$4:B62,1,MATCH(DO62-1,DO$4:DO62,0))&lt;&gt;"",DO62=1))))</f>
        <v>0</v>
      </c>
      <c r="DM62" s="8">
        <v>0</v>
      </c>
      <c r="DN62">
        <v>0</v>
      </c>
      <c r="DO62">
        <f>SUM(DN$4:DN62)</f>
        <v>6</v>
      </c>
      <c r="DQ62" s="7" t="str">
        <f t="shared" si="32"/>
        <v>TVV__Ville6</v>
      </c>
      <c r="DR62" t="s">
        <v>59</v>
      </c>
      <c r="DS62" s="7" t="str">
        <f t="shared" si="33"/>
        <v>TVV__Ville6__Vendeur4</v>
      </c>
    </row>
    <row r="63" spans="2:123" x14ac:dyDescent="0.3">
      <c r="B63" s="2"/>
      <c r="C63" s="1" t="str">
        <f t="shared" si="605"/>
        <v>¤¤TVV__Ville6__Vendeur5__Vendeur;B;TFMT</v>
      </c>
      <c r="D63" s="1" t="str">
        <f t="shared" si="606"/>
        <v>¤¤TVV__BU1__Produit1__TVV__Ville6__Vendeur5;B;C=I;MIN=0</v>
      </c>
      <c r="E63" s="1" t="str">
        <f t="shared" si="606"/>
        <v>¤¤TVV__BU1__Produit2__TVV__Ville6__Vendeur5;B;C=I;MIN=0</v>
      </c>
      <c r="F63" s="1" t="str">
        <f t="shared" si="606"/>
        <v>¤¤TVV__BU1__Produit3__TVV__Ville6__Vendeur5;B;C=I;MIN=0</v>
      </c>
      <c r="G63" s="1" t="str">
        <f t="shared" si="606"/>
        <v>¤¤TVV__BU1__Produit4__TVV__Ville6__Vendeur5;B;C=I;MIN=0</v>
      </c>
      <c r="H63" s="1" t="str">
        <f t="shared" si="606"/>
        <v>¤¤TVV__BU1__Produit5__TVV__Ville6__Vendeur5;B;C=I;MIN=0</v>
      </c>
      <c r="I63" s="1" t="str">
        <f t="shared" si="606"/>
        <v>¤¤TVV__BU1__Produit6__TVV__Ville6__Vendeur5;B;C=I;MIN=0</v>
      </c>
      <c r="J63" s="1" t="str">
        <f t="shared" si="606"/>
        <v>¤¤TVV__BU1__Produit7__TVV__Ville6__Vendeur5;B;C=I;MIN=0</v>
      </c>
      <c r="K63" s="1" t="str">
        <f t="shared" si="606"/>
        <v>¤¤TVV__BU1__Produit8__TVV__Ville6__Vendeur5;B;C=I;MIN=0</v>
      </c>
      <c r="L63" s="1" t="str">
        <f t="shared" si="606"/>
        <v>¤¤TVV__BU1__Produit9__TVV__Ville6__Vendeur5;B;C=I;MIN=0</v>
      </c>
      <c r="M63" s="1" t="str">
        <f t="shared" si="606"/>
        <v>¤¤TVV__BU1__Produit10__TVV__Ville6__Vendeur5;B;C=I;MIN=0</v>
      </c>
      <c r="N63" s="9">
        <f t="shared" si="616"/>
        <v>0</v>
      </c>
      <c r="O63" s="1" t="str">
        <f t="shared" si="607"/>
        <v>¤¤TVV__BU2__Produit1__TVV__Ville6__Vendeur5;B;C=I;MIN=0</v>
      </c>
      <c r="P63" s="1" t="str">
        <f t="shared" si="607"/>
        <v>¤¤TVV__BU2__Produit2__TVV__Ville6__Vendeur5;B;C=I;MIN=0</v>
      </c>
      <c r="Q63" s="1" t="str">
        <f t="shared" si="607"/>
        <v>¤¤TVV__BU2__Produit3__TVV__Ville6__Vendeur5;B;C=I;MIN=0</v>
      </c>
      <c r="R63" s="1" t="str">
        <f t="shared" si="607"/>
        <v>¤¤TVV__BU2__Produit4__TVV__Ville6__Vendeur5;B;C=I;MIN=0</v>
      </c>
      <c r="S63" s="1" t="str">
        <f t="shared" si="607"/>
        <v>¤¤TVV__BU2__Produit5__TVV__Ville6__Vendeur5;B;C=I;MIN=0</v>
      </c>
      <c r="T63" s="1" t="str">
        <f t="shared" si="607"/>
        <v>¤¤TVV__BU2__Produit6__TVV__Ville6__Vendeur5;B;C=I;MIN=0</v>
      </c>
      <c r="U63" s="1" t="str">
        <f t="shared" si="607"/>
        <v>¤¤TVV__BU2__Produit7__TVV__Ville6__Vendeur5;B;C=I;MIN=0</v>
      </c>
      <c r="V63" s="1" t="str">
        <f t="shared" si="607"/>
        <v>¤¤TVV__BU2__Produit8__TVV__Ville6__Vendeur5;B;C=I;MIN=0</v>
      </c>
      <c r="W63" s="1" t="str">
        <f t="shared" si="607"/>
        <v>¤¤TVV__BU2__Produit9__TVV__Ville6__Vendeur5;B;C=I;MIN=0</v>
      </c>
      <c r="X63" s="1" t="str">
        <f t="shared" si="607"/>
        <v>¤¤TVV__BU2__Produit10__TVV__Ville6__Vendeur5;B;C=I;MIN=0</v>
      </c>
      <c r="Y63" s="9">
        <f t="shared" si="617"/>
        <v>0</v>
      </c>
      <c r="Z63" s="1" t="str">
        <f t="shared" si="608"/>
        <v>¤¤TVV__BU3__Produit1__TVV__Ville6__Vendeur5;B;C=I;MIN=0</v>
      </c>
      <c r="AA63" s="1" t="str">
        <f t="shared" si="608"/>
        <v>¤¤TVV__BU3__Produit2__TVV__Ville6__Vendeur5;B;C=I;MIN=0</v>
      </c>
      <c r="AB63" s="1" t="str">
        <f t="shared" si="608"/>
        <v>¤¤TVV__BU3__Produit3__TVV__Ville6__Vendeur5;B;C=I;MIN=0</v>
      </c>
      <c r="AC63" s="1" t="str">
        <f t="shared" si="608"/>
        <v>¤¤TVV__BU3__Produit4__TVV__Ville6__Vendeur5;B;C=I;MIN=0</v>
      </c>
      <c r="AD63" s="1" t="str">
        <f t="shared" si="608"/>
        <v>¤¤TVV__BU3__Produit5__TVV__Ville6__Vendeur5;B;C=I;MIN=0</v>
      </c>
      <c r="AE63" s="1" t="str">
        <f t="shared" si="608"/>
        <v>¤¤TVV__BU3__Produit6__TVV__Ville6__Vendeur5;B;C=I;MIN=0</v>
      </c>
      <c r="AF63" s="1" t="str">
        <f t="shared" si="608"/>
        <v>¤¤TVV__BU3__Produit7__TVV__Ville6__Vendeur5;B;C=I;MIN=0</v>
      </c>
      <c r="AG63" s="1" t="str">
        <f t="shared" si="608"/>
        <v>¤¤TVV__BU3__Produit8__TVV__Ville6__Vendeur5;B;C=I;MIN=0</v>
      </c>
      <c r="AH63" s="1" t="str">
        <f t="shared" si="608"/>
        <v>¤¤TVV__BU3__Produit9__TVV__Ville6__Vendeur5;B;C=I;MIN=0</v>
      </c>
      <c r="AI63" s="1" t="str">
        <f t="shared" si="608"/>
        <v>¤¤TVV__BU3__Produit10__TVV__Ville6__Vendeur5;B;C=I;MIN=0</v>
      </c>
      <c r="AJ63" s="9">
        <f t="shared" si="618"/>
        <v>0</v>
      </c>
      <c r="AK63" s="1" t="str">
        <f t="shared" si="609"/>
        <v>¤¤TVV__BU4__Produit1__TVV__Ville6__Vendeur5;B;C=I;MIN=0</v>
      </c>
      <c r="AL63" s="1" t="str">
        <f t="shared" si="609"/>
        <v>¤¤TVV__BU4__Produit2__TVV__Ville6__Vendeur5;B;C=I;MIN=0</v>
      </c>
      <c r="AM63" s="1" t="str">
        <f t="shared" si="609"/>
        <v>¤¤TVV__BU4__Produit3__TVV__Ville6__Vendeur5;B;C=I;MIN=0</v>
      </c>
      <c r="AN63" s="1" t="str">
        <f t="shared" si="609"/>
        <v>¤¤TVV__BU4__Produit4__TVV__Ville6__Vendeur5;B;C=I;MIN=0</v>
      </c>
      <c r="AO63" s="1" t="str">
        <f t="shared" si="609"/>
        <v>¤¤TVV__BU4__Produit5__TVV__Ville6__Vendeur5;B;C=I;MIN=0</v>
      </c>
      <c r="AP63" s="1" t="str">
        <f t="shared" si="609"/>
        <v>¤¤TVV__BU4__Produit6__TVV__Ville6__Vendeur5;B;C=I;MIN=0</v>
      </c>
      <c r="AQ63" s="1" t="str">
        <f t="shared" si="609"/>
        <v>¤¤TVV__BU4__Produit7__TVV__Ville6__Vendeur5;B;C=I;MIN=0</v>
      </c>
      <c r="AR63" s="1" t="str">
        <f t="shared" si="609"/>
        <v>¤¤TVV__BU4__Produit8__TVV__Ville6__Vendeur5;B;C=I;MIN=0</v>
      </c>
      <c r="AS63" s="1" t="str">
        <f t="shared" si="609"/>
        <v>¤¤TVV__BU4__Produit9__TVV__Ville6__Vendeur5;B;C=I;MIN=0</v>
      </c>
      <c r="AT63" s="1" t="str">
        <f t="shared" si="609"/>
        <v>¤¤TVV__BU4__Produit10__TVV__Ville6__Vendeur5;B;C=I;MIN=0</v>
      </c>
      <c r="AU63" s="9">
        <f t="shared" si="619"/>
        <v>0</v>
      </c>
      <c r="AV63" s="1" t="str">
        <f t="shared" si="610"/>
        <v>¤¤TVV__BU5__Produit1__TVV__Ville6__Vendeur5;B;C=I;MIN=0</v>
      </c>
      <c r="AW63" s="1" t="str">
        <f t="shared" si="610"/>
        <v>¤¤TVV__BU5__Produit2__TVV__Ville6__Vendeur5;B;C=I;MIN=0</v>
      </c>
      <c r="AX63" s="1" t="str">
        <f t="shared" si="610"/>
        <v>¤¤TVV__BU5__Produit3__TVV__Ville6__Vendeur5;B;C=I;MIN=0</v>
      </c>
      <c r="AY63" s="1" t="str">
        <f t="shared" si="610"/>
        <v>¤¤TVV__BU5__Produit4__TVV__Ville6__Vendeur5;B;C=I;MIN=0</v>
      </c>
      <c r="AZ63" s="1" t="str">
        <f t="shared" si="610"/>
        <v>¤¤TVV__BU5__Produit5__TVV__Ville6__Vendeur5;B;C=I;MIN=0</v>
      </c>
      <c r="BA63" s="1" t="str">
        <f t="shared" si="610"/>
        <v>¤¤TVV__BU5__Produit6__TVV__Ville6__Vendeur5;B;C=I;MIN=0</v>
      </c>
      <c r="BB63" s="1" t="str">
        <f t="shared" si="610"/>
        <v>¤¤TVV__BU5__Produit7__TVV__Ville6__Vendeur5;B;C=I;MIN=0</v>
      </c>
      <c r="BC63" s="1" t="str">
        <f t="shared" si="610"/>
        <v>¤¤TVV__BU5__Produit8__TVV__Ville6__Vendeur5;B;C=I;MIN=0</v>
      </c>
      <c r="BD63" s="1" t="str">
        <f t="shared" si="610"/>
        <v>¤¤TVV__BU5__Produit9__TVV__Ville6__Vendeur5;B;C=I;MIN=0</v>
      </c>
      <c r="BE63" s="1" t="str">
        <f t="shared" si="610"/>
        <v>¤¤TVV__BU5__Produit10__TVV__Ville6__Vendeur5;B;C=I;MIN=0</v>
      </c>
      <c r="BF63" s="9">
        <f t="shared" si="620"/>
        <v>0</v>
      </c>
      <c r="BG63" s="1" t="str">
        <f t="shared" si="611"/>
        <v>¤¤TVV__BU6__Produit1__TVV__Ville6__Vendeur5;B;C=I;MIN=0</v>
      </c>
      <c r="BH63" s="1" t="str">
        <f t="shared" si="611"/>
        <v>¤¤TVV__BU6__Produit2__TVV__Ville6__Vendeur5;B;C=I;MIN=0</v>
      </c>
      <c r="BI63" s="1" t="str">
        <f t="shared" si="611"/>
        <v>¤¤TVV__BU6__Produit3__TVV__Ville6__Vendeur5;B;C=I;MIN=0</v>
      </c>
      <c r="BJ63" s="1" t="str">
        <f t="shared" si="611"/>
        <v>¤¤TVV__BU6__Produit4__TVV__Ville6__Vendeur5;B;C=I;MIN=0</v>
      </c>
      <c r="BK63" s="1" t="str">
        <f t="shared" si="611"/>
        <v>¤¤TVV__BU6__Produit5__TVV__Ville6__Vendeur5;B;C=I;MIN=0</v>
      </c>
      <c r="BL63" s="1" t="str">
        <f t="shared" si="611"/>
        <v>¤¤TVV__BU6__Produit6__TVV__Ville6__Vendeur5;B;C=I;MIN=0</v>
      </c>
      <c r="BM63" s="1" t="str">
        <f t="shared" si="611"/>
        <v>¤¤TVV__BU6__Produit7__TVV__Ville6__Vendeur5;B;C=I;MIN=0</v>
      </c>
      <c r="BN63" s="1" t="str">
        <f t="shared" si="611"/>
        <v>¤¤TVV__BU6__Produit8__TVV__Ville6__Vendeur5;B;C=I;MIN=0</v>
      </c>
      <c r="BO63" s="1" t="str">
        <f t="shared" si="611"/>
        <v>¤¤TVV__BU6__Produit9__TVV__Ville6__Vendeur5;B;C=I;MIN=0</v>
      </c>
      <c r="BP63" s="1" t="str">
        <f t="shared" si="611"/>
        <v>¤¤TVV__BU6__Produit10__TVV__Ville6__Vendeur5;B;C=I;MIN=0</v>
      </c>
      <c r="BQ63" s="9">
        <f t="shared" si="621"/>
        <v>0</v>
      </c>
      <c r="BR63" s="1" t="str">
        <f t="shared" si="612"/>
        <v>¤¤TVV__BU7__Produit1__TVV__Ville6__Vendeur5;B;C=I;MIN=0</v>
      </c>
      <c r="BS63" s="1" t="str">
        <f t="shared" si="612"/>
        <v>¤¤TVV__BU7__Produit2__TVV__Ville6__Vendeur5;B;C=I;MIN=0</v>
      </c>
      <c r="BT63" s="1" t="str">
        <f t="shared" si="612"/>
        <v>¤¤TVV__BU7__Produit3__TVV__Ville6__Vendeur5;B;C=I;MIN=0</v>
      </c>
      <c r="BU63" s="1" t="str">
        <f t="shared" si="612"/>
        <v>¤¤TVV__BU7__Produit4__TVV__Ville6__Vendeur5;B;C=I;MIN=0</v>
      </c>
      <c r="BV63" s="1" t="str">
        <f t="shared" si="612"/>
        <v>¤¤TVV__BU7__Produit5__TVV__Ville6__Vendeur5;B;C=I;MIN=0</v>
      </c>
      <c r="BW63" s="1" t="str">
        <f t="shared" si="612"/>
        <v>¤¤TVV__BU7__Produit6__TVV__Ville6__Vendeur5;B;C=I;MIN=0</v>
      </c>
      <c r="BX63" s="1" t="str">
        <f t="shared" si="612"/>
        <v>¤¤TVV__BU7__Produit7__TVV__Ville6__Vendeur5;B;C=I;MIN=0</v>
      </c>
      <c r="BY63" s="1" t="str">
        <f t="shared" si="612"/>
        <v>¤¤TVV__BU7__Produit8__TVV__Ville6__Vendeur5;B;C=I;MIN=0</v>
      </c>
      <c r="BZ63" s="1" t="str">
        <f t="shared" si="612"/>
        <v>¤¤TVV__BU7__Produit9__TVV__Ville6__Vendeur5;B;C=I;MIN=0</v>
      </c>
      <c r="CA63" s="1" t="str">
        <f t="shared" si="612"/>
        <v>¤¤TVV__BU7__Produit10__TVV__Ville6__Vendeur5;B;C=I;MIN=0</v>
      </c>
      <c r="CB63" s="9">
        <f t="shared" si="622"/>
        <v>0</v>
      </c>
      <c r="CC63" s="1" t="str">
        <f t="shared" si="613"/>
        <v>¤¤TVV__BU8__Produit1__TVV__Ville6__Vendeur5;B;C=I;MIN=0</v>
      </c>
      <c r="CD63" s="1" t="str">
        <f t="shared" si="613"/>
        <v>¤¤TVV__BU8__Produit2__TVV__Ville6__Vendeur5;B;C=I;MIN=0</v>
      </c>
      <c r="CE63" s="1" t="str">
        <f t="shared" si="613"/>
        <v>¤¤TVV__BU8__Produit3__TVV__Ville6__Vendeur5;B;C=I;MIN=0</v>
      </c>
      <c r="CF63" s="1" t="str">
        <f t="shared" si="613"/>
        <v>¤¤TVV__BU8__Produit4__TVV__Ville6__Vendeur5;B;C=I;MIN=0</v>
      </c>
      <c r="CG63" s="1" t="str">
        <f t="shared" si="613"/>
        <v>¤¤TVV__BU8__Produit5__TVV__Ville6__Vendeur5;B;C=I;MIN=0</v>
      </c>
      <c r="CH63" s="1" t="str">
        <f t="shared" si="613"/>
        <v>¤¤TVV__BU8__Produit6__TVV__Ville6__Vendeur5;B;C=I;MIN=0</v>
      </c>
      <c r="CI63" s="1" t="str">
        <f t="shared" si="613"/>
        <v>¤¤TVV__BU8__Produit7__TVV__Ville6__Vendeur5;B;C=I;MIN=0</v>
      </c>
      <c r="CJ63" s="1" t="str">
        <f t="shared" si="613"/>
        <v>¤¤TVV__BU8__Produit8__TVV__Ville6__Vendeur5;B;C=I;MIN=0</v>
      </c>
      <c r="CK63" s="1" t="str">
        <f t="shared" si="613"/>
        <v>¤¤TVV__BU8__Produit9__TVV__Ville6__Vendeur5;B;C=I;MIN=0</v>
      </c>
      <c r="CL63" s="1" t="str">
        <f t="shared" si="613"/>
        <v>¤¤TVV__BU8__Produit10__TVV__Ville6__Vendeur5;B;C=I;MIN=0</v>
      </c>
      <c r="CM63" s="9">
        <f t="shared" si="623"/>
        <v>0</v>
      </c>
      <c r="CN63" s="1" t="str">
        <f t="shared" si="614"/>
        <v>¤¤TVV__BU9__Produit1__TVV__Ville6__Vendeur5;B;C=I;MIN=0</v>
      </c>
      <c r="CO63" s="1" t="str">
        <f t="shared" si="614"/>
        <v>¤¤TVV__BU9__Produit2__TVV__Ville6__Vendeur5;B;C=I;MIN=0</v>
      </c>
      <c r="CP63" s="1" t="str">
        <f t="shared" si="614"/>
        <v>¤¤TVV__BU9__Produit3__TVV__Ville6__Vendeur5;B;C=I;MIN=0</v>
      </c>
      <c r="CQ63" s="1" t="str">
        <f t="shared" si="614"/>
        <v>¤¤TVV__BU9__Produit4__TVV__Ville6__Vendeur5;B;C=I;MIN=0</v>
      </c>
      <c r="CR63" s="1" t="str">
        <f t="shared" si="614"/>
        <v>¤¤TVV__BU9__Produit5__TVV__Ville6__Vendeur5;B;C=I;MIN=0</v>
      </c>
      <c r="CS63" s="1" t="str">
        <f t="shared" si="614"/>
        <v>¤¤TVV__BU9__Produit6__TVV__Ville6__Vendeur5;B;C=I;MIN=0</v>
      </c>
      <c r="CT63" s="1" t="str">
        <f t="shared" si="614"/>
        <v>¤¤TVV__BU9__Produit7__TVV__Ville6__Vendeur5;B;C=I;MIN=0</v>
      </c>
      <c r="CU63" s="1" t="str">
        <f t="shared" si="614"/>
        <v>¤¤TVV__BU9__Produit8__TVV__Ville6__Vendeur5;B;C=I;MIN=0</v>
      </c>
      <c r="CV63" s="1" t="str">
        <f t="shared" si="614"/>
        <v>¤¤TVV__BU9__Produit9__TVV__Ville6__Vendeur5;B;C=I;MIN=0</v>
      </c>
      <c r="CW63" s="1" t="str">
        <f t="shared" si="614"/>
        <v>¤¤TVV__BU9__Produit10__TVV__Ville6__Vendeur5;B;C=I;MIN=0</v>
      </c>
      <c r="CX63" s="9">
        <f t="shared" si="624"/>
        <v>0</v>
      </c>
      <c r="CY63" s="1" t="str">
        <f t="shared" si="615"/>
        <v>¤¤TVV__BU10__Produit1__TVV__Ville6__Vendeur5;B;C=I;MIN=0</v>
      </c>
      <c r="CZ63" s="1" t="str">
        <f t="shared" si="615"/>
        <v>¤¤TVV__BU10__Produit2__TVV__Ville6__Vendeur5;B;C=I;MIN=0</v>
      </c>
      <c r="DA63" s="1" t="str">
        <f t="shared" si="615"/>
        <v>¤¤TVV__BU10__Produit3__TVV__Ville6__Vendeur5;B;C=I;MIN=0</v>
      </c>
      <c r="DB63" s="1" t="str">
        <f t="shared" si="615"/>
        <v>¤¤TVV__BU10__Produit4__TVV__Ville6__Vendeur5;B;C=I;MIN=0</v>
      </c>
      <c r="DC63" s="1" t="str">
        <f t="shared" si="615"/>
        <v>¤¤TVV__BU10__Produit5__TVV__Ville6__Vendeur5;B;C=I;MIN=0</v>
      </c>
      <c r="DD63" s="1" t="str">
        <f t="shared" si="615"/>
        <v>¤¤TVV__BU10__Produit6__TVV__Ville6__Vendeur5;B;C=I;MIN=0</v>
      </c>
      <c r="DE63" s="1" t="str">
        <f t="shared" si="615"/>
        <v>¤¤TVV__BU10__Produit7__TVV__Ville6__Vendeur5;B;C=I;MIN=0</v>
      </c>
      <c r="DF63" s="1" t="str">
        <f t="shared" si="615"/>
        <v>¤¤TVV__BU10__Produit8__TVV__Ville6__Vendeur5;B;C=I;MIN=0</v>
      </c>
      <c r="DG63" s="1" t="str">
        <f t="shared" si="615"/>
        <v>¤¤TVV__BU10__Produit9__TVV__Ville6__Vendeur5;B;C=I;MIN=0</v>
      </c>
      <c r="DH63" s="1" t="str">
        <f t="shared" si="615"/>
        <v>¤¤TVV__BU10__Produit10__TVV__Ville6__Vendeur5;B;C=I;MIN=0</v>
      </c>
      <c r="DI63" s="9">
        <f t="shared" si="625"/>
        <v>0</v>
      </c>
      <c r="DK63" t="e">
        <f t="shared" ca="1" si="31"/>
        <v>#NAME?</v>
      </c>
      <c r="DL63" t="b">
        <f>NOT(OR(IF(IFERROR(INDEX(B$4:B63,1,MATCH(DO63,DO$4:DO63,0))&lt;&gt;"",TRUE),OR(D183=1,C62&lt;&gt;""),FALSE),IF(DM63=1,FALSE,OR(B63&lt;&gt;"",C63&lt;&gt;"")),AND(DN63=1,IFERROR(INDEX(B$4:B63,1,MATCH(DO63-1,DO$4:DO63,0))&lt;&gt;"",DO63=1))))</f>
        <v>0</v>
      </c>
      <c r="DM63" s="8">
        <v>0</v>
      </c>
      <c r="DN63">
        <v>0</v>
      </c>
      <c r="DO63">
        <f>SUM(DN$4:DN63)</f>
        <v>6</v>
      </c>
      <c r="DQ63" s="7" t="str">
        <f t="shared" si="32"/>
        <v>TVV__Ville6</v>
      </c>
      <c r="DR63" t="s">
        <v>60</v>
      </c>
      <c r="DS63" s="7" t="str">
        <f t="shared" si="33"/>
        <v>TVV__Ville6__Vendeur5</v>
      </c>
    </row>
    <row r="64" spans="2:123" x14ac:dyDescent="0.3">
      <c r="B64" s="2"/>
      <c r="C64" s="1" t="str">
        <f t="shared" si="605"/>
        <v>¤¤TVV__Ville6__Vendeur6__Vendeur;B;TFMT</v>
      </c>
      <c r="D64" s="1" t="str">
        <f t="shared" si="606"/>
        <v>¤¤TVV__BU1__Produit1__TVV__Ville6__Vendeur6;B;C=I;MIN=0</v>
      </c>
      <c r="E64" s="1" t="str">
        <f t="shared" si="606"/>
        <v>¤¤TVV__BU1__Produit2__TVV__Ville6__Vendeur6;B;C=I;MIN=0</v>
      </c>
      <c r="F64" s="1" t="str">
        <f t="shared" si="606"/>
        <v>¤¤TVV__BU1__Produit3__TVV__Ville6__Vendeur6;B;C=I;MIN=0</v>
      </c>
      <c r="G64" s="1" t="str">
        <f t="shared" si="606"/>
        <v>¤¤TVV__BU1__Produit4__TVV__Ville6__Vendeur6;B;C=I;MIN=0</v>
      </c>
      <c r="H64" s="1" t="str">
        <f t="shared" si="606"/>
        <v>¤¤TVV__BU1__Produit5__TVV__Ville6__Vendeur6;B;C=I;MIN=0</v>
      </c>
      <c r="I64" s="1" t="str">
        <f t="shared" si="606"/>
        <v>¤¤TVV__BU1__Produit6__TVV__Ville6__Vendeur6;B;C=I;MIN=0</v>
      </c>
      <c r="J64" s="1" t="str">
        <f t="shared" si="606"/>
        <v>¤¤TVV__BU1__Produit7__TVV__Ville6__Vendeur6;B;C=I;MIN=0</v>
      </c>
      <c r="K64" s="1" t="str">
        <f t="shared" si="606"/>
        <v>¤¤TVV__BU1__Produit8__TVV__Ville6__Vendeur6;B;C=I;MIN=0</v>
      </c>
      <c r="L64" s="1" t="str">
        <f t="shared" si="606"/>
        <v>¤¤TVV__BU1__Produit9__TVV__Ville6__Vendeur6;B;C=I;MIN=0</v>
      </c>
      <c r="M64" s="1" t="str">
        <f t="shared" si="606"/>
        <v>¤¤TVV__BU1__Produit10__TVV__Ville6__Vendeur6;B;C=I;MIN=0</v>
      </c>
      <c r="N64" s="9">
        <f t="shared" si="616"/>
        <v>0</v>
      </c>
      <c r="O64" s="1" t="str">
        <f t="shared" si="607"/>
        <v>¤¤TVV__BU2__Produit1__TVV__Ville6__Vendeur6;B;C=I;MIN=0</v>
      </c>
      <c r="P64" s="1" t="str">
        <f t="shared" si="607"/>
        <v>¤¤TVV__BU2__Produit2__TVV__Ville6__Vendeur6;B;C=I;MIN=0</v>
      </c>
      <c r="Q64" s="1" t="str">
        <f t="shared" si="607"/>
        <v>¤¤TVV__BU2__Produit3__TVV__Ville6__Vendeur6;B;C=I;MIN=0</v>
      </c>
      <c r="R64" s="1" t="str">
        <f t="shared" si="607"/>
        <v>¤¤TVV__BU2__Produit4__TVV__Ville6__Vendeur6;B;C=I;MIN=0</v>
      </c>
      <c r="S64" s="1" t="str">
        <f t="shared" si="607"/>
        <v>¤¤TVV__BU2__Produit5__TVV__Ville6__Vendeur6;B;C=I;MIN=0</v>
      </c>
      <c r="T64" s="1" t="str">
        <f t="shared" si="607"/>
        <v>¤¤TVV__BU2__Produit6__TVV__Ville6__Vendeur6;B;C=I;MIN=0</v>
      </c>
      <c r="U64" s="1" t="str">
        <f t="shared" si="607"/>
        <v>¤¤TVV__BU2__Produit7__TVV__Ville6__Vendeur6;B;C=I;MIN=0</v>
      </c>
      <c r="V64" s="1" t="str">
        <f t="shared" si="607"/>
        <v>¤¤TVV__BU2__Produit8__TVV__Ville6__Vendeur6;B;C=I;MIN=0</v>
      </c>
      <c r="W64" s="1" t="str">
        <f t="shared" si="607"/>
        <v>¤¤TVV__BU2__Produit9__TVV__Ville6__Vendeur6;B;C=I;MIN=0</v>
      </c>
      <c r="X64" s="1" t="str">
        <f t="shared" si="607"/>
        <v>¤¤TVV__BU2__Produit10__TVV__Ville6__Vendeur6;B;C=I;MIN=0</v>
      </c>
      <c r="Y64" s="9">
        <f t="shared" si="617"/>
        <v>0</v>
      </c>
      <c r="Z64" s="1" t="str">
        <f t="shared" si="608"/>
        <v>¤¤TVV__BU3__Produit1__TVV__Ville6__Vendeur6;B;C=I;MIN=0</v>
      </c>
      <c r="AA64" s="1" t="str">
        <f t="shared" si="608"/>
        <v>¤¤TVV__BU3__Produit2__TVV__Ville6__Vendeur6;B;C=I;MIN=0</v>
      </c>
      <c r="AB64" s="1" t="str">
        <f t="shared" si="608"/>
        <v>¤¤TVV__BU3__Produit3__TVV__Ville6__Vendeur6;B;C=I;MIN=0</v>
      </c>
      <c r="AC64" s="1" t="str">
        <f t="shared" si="608"/>
        <v>¤¤TVV__BU3__Produit4__TVV__Ville6__Vendeur6;B;C=I;MIN=0</v>
      </c>
      <c r="AD64" s="1" t="str">
        <f t="shared" si="608"/>
        <v>¤¤TVV__BU3__Produit5__TVV__Ville6__Vendeur6;B;C=I;MIN=0</v>
      </c>
      <c r="AE64" s="1" t="str">
        <f t="shared" si="608"/>
        <v>¤¤TVV__BU3__Produit6__TVV__Ville6__Vendeur6;B;C=I;MIN=0</v>
      </c>
      <c r="AF64" s="1" t="str">
        <f t="shared" si="608"/>
        <v>¤¤TVV__BU3__Produit7__TVV__Ville6__Vendeur6;B;C=I;MIN=0</v>
      </c>
      <c r="AG64" s="1" t="str">
        <f t="shared" si="608"/>
        <v>¤¤TVV__BU3__Produit8__TVV__Ville6__Vendeur6;B;C=I;MIN=0</v>
      </c>
      <c r="AH64" s="1" t="str">
        <f t="shared" si="608"/>
        <v>¤¤TVV__BU3__Produit9__TVV__Ville6__Vendeur6;B;C=I;MIN=0</v>
      </c>
      <c r="AI64" s="1" t="str">
        <f t="shared" si="608"/>
        <v>¤¤TVV__BU3__Produit10__TVV__Ville6__Vendeur6;B;C=I;MIN=0</v>
      </c>
      <c r="AJ64" s="9">
        <f t="shared" si="618"/>
        <v>0</v>
      </c>
      <c r="AK64" s="1" t="str">
        <f t="shared" si="609"/>
        <v>¤¤TVV__BU4__Produit1__TVV__Ville6__Vendeur6;B;C=I;MIN=0</v>
      </c>
      <c r="AL64" s="1" t="str">
        <f t="shared" si="609"/>
        <v>¤¤TVV__BU4__Produit2__TVV__Ville6__Vendeur6;B;C=I;MIN=0</v>
      </c>
      <c r="AM64" s="1" t="str">
        <f t="shared" si="609"/>
        <v>¤¤TVV__BU4__Produit3__TVV__Ville6__Vendeur6;B;C=I;MIN=0</v>
      </c>
      <c r="AN64" s="1" t="str">
        <f t="shared" si="609"/>
        <v>¤¤TVV__BU4__Produit4__TVV__Ville6__Vendeur6;B;C=I;MIN=0</v>
      </c>
      <c r="AO64" s="1" t="str">
        <f t="shared" si="609"/>
        <v>¤¤TVV__BU4__Produit5__TVV__Ville6__Vendeur6;B;C=I;MIN=0</v>
      </c>
      <c r="AP64" s="1" t="str">
        <f t="shared" si="609"/>
        <v>¤¤TVV__BU4__Produit6__TVV__Ville6__Vendeur6;B;C=I;MIN=0</v>
      </c>
      <c r="AQ64" s="1" t="str">
        <f t="shared" si="609"/>
        <v>¤¤TVV__BU4__Produit7__TVV__Ville6__Vendeur6;B;C=I;MIN=0</v>
      </c>
      <c r="AR64" s="1" t="str">
        <f t="shared" si="609"/>
        <v>¤¤TVV__BU4__Produit8__TVV__Ville6__Vendeur6;B;C=I;MIN=0</v>
      </c>
      <c r="AS64" s="1" t="str">
        <f t="shared" si="609"/>
        <v>¤¤TVV__BU4__Produit9__TVV__Ville6__Vendeur6;B;C=I;MIN=0</v>
      </c>
      <c r="AT64" s="1" t="str">
        <f t="shared" si="609"/>
        <v>¤¤TVV__BU4__Produit10__TVV__Ville6__Vendeur6;B;C=I;MIN=0</v>
      </c>
      <c r="AU64" s="9">
        <f t="shared" si="619"/>
        <v>0</v>
      </c>
      <c r="AV64" s="1" t="str">
        <f t="shared" si="610"/>
        <v>¤¤TVV__BU5__Produit1__TVV__Ville6__Vendeur6;B;C=I;MIN=0</v>
      </c>
      <c r="AW64" s="1" t="str">
        <f t="shared" si="610"/>
        <v>¤¤TVV__BU5__Produit2__TVV__Ville6__Vendeur6;B;C=I;MIN=0</v>
      </c>
      <c r="AX64" s="1" t="str">
        <f t="shared" si="610"/>
        <v>¤¤TVV__BU5__Produit3__TVV__Ville6__Vendeur6;B;C=I;MIN=0</v>
      </c>
      <c r="AY64" s="1" t="str">
        <f t="shared" si="610"/>
        <v>¤¤TVV__BU5__Produit4__TVV__Ville6__Vendeur6;B;C=I;MIN=0</v>
      </c>
      <c r="AZ64" s="1" t="str">
        <f t="shared" si="610"/>
        <v>¤¤TVV__BU5__Produit5__TVV__Ville6__Vendeur6;B;C=I;MIN=0</v>
      </c>
      <c r="BA64" s="1" t="str">
        <f t="shared" si="610"/>
        <v>¤¤TVV__BU5__Produit6__TVV__Ville6__Vendeur6;B;C=I;MIN=0</v>
      </c>
      <c r="BB64" s="1" t="str">
        <f t="shared" si="610"/>
        <v>¤¤TVV__BU5__Produit7__TVV__Ville6__Vendeur6;B;C=I;MIN=0</v>
      </c>
      <c r="BC64" s="1" t="str">
        <f t="shared" si="610"/>
        <v>¤¤TVV__BU5__Produit8__TVV__Ville6__Vendeur6;B;C=I;MIN=0</v>
      </c>
      <c r="BD64" s="1" t="str">
        <f t="shared" si="610"/>
        <v>¤¤TVV__BU5__Produit9__TVV__Ville6__Vendeur6;B;C=I;MIN=0</v>
      </c>
      <c r="BE64" s="1" t="str">
        <f t="shared" si="610"/>
        <v>¤¤TVV__BU5__Produit10__TVV__Ville6__Vendeur6;B;C=I;MIN=0</v>
      </c>
      <c r="BF64" s="9">
        <f t="shared" si="620"/>
        <v>0</v>
      </c>
      <c r="BG64" s="1" t="str">
        <f t="shared" si="611"/>
        <v>¤¤TVV__BU6__Produit1__TVV__Ville6__Vendeur6;B;C=I;MIN=0</v>
      </c>
      <c r="BH64" s="1" t="str">
        <f t="shared" si="611"/>
        <v>¤¤TVV__BU6__Produit2__TVV__Ville6__Vendeur6;B;C=I;MIN=0</v>
      </c>
      <c r="BI64" s="1" t="str">
        <f t="shared" si="611"/>
        <v>¤¤TVV__BU6__Produit3__TVV__Ville6__Vendeur6;B;C=I;MIN=0</v>
      </c>
      <c r="BJ64" s="1" t="str">
        <f t="shared" si="611"/>
        <v>¤¤TVV__BU6__Produit4__TVV__Ville6__Vendeur6;B;C=I;MIN=0</v>
      </c>
      <c r="BK64" s="1" t="str">
        <f t="shared" si="611"/>
        <v>¤¤TVV__BU6__Produit5__TVV__Ville6__Vendeur6;B;C=I;MIN=0</v>
      </c>
      <c r="BL64" s="1" t="str">
        <f t="shared" si="611"/>
        <v>¤¤TVV__BU6__Produit6__TVV__Ville6__Vendeur6;B;C=I;MIN=0</v>
      </c>
      <c r="BM64" s="1" t="str">
        <f t="shared" si="611"/>
        <v>¤¤TVV__BU6__Produit7__TVV__Ville6__Vendeur6;B;C=I;MIN=0</v>
      </c>
      <c r="BN64" s="1" t="str">
        <f t="shared" si="611"/>
        <v>¤¤TVV__BU6__Produit8__TVV__Ville6__Vendeur6;B;C=I;MIN=0</v>
      </c>
      <c r="BO64" s="1" t="str">
        <f t="shared" si="611"/>
        <v>¤¤TVV__BU6__Produit9__TVV__Ville6__Vendeur6;B;C=I;MIN=0</v>
      </c>
      <c r="BP64" s="1" t="str">
        <f t="shared" si="611"/>
        <v>¤¤TVV__BU6__Produit10__TVV__Ville6__Vendeur6;B;C=I;MIN=0</v>
      </c>
      <c r="BQ64" s="9">
        <f t="shared" si="621"/>
        <v>0</v>
      </c>
      <c r="BR64" s="1" t="str">
        <f t="shared" si="612"/>
        <v>¤¤TVV__BU7__Produit1__TVV__Ville6__Vendeur6;B;C=I;MIN=0</v>
      </c>
      <c r="BS64" s="1" t="str">
        <f t="shared" si="612"/>
        <v>¤¤TVV__BU7__Produit2__TVV__Ville6__Vendeur6;B;C=I;MIN=0</v>
      </c>
      <c r="BT64" s="1" t="str">
        <f t="shared" si="612"/>
        <v>¤¤TVV__BU7__Produit3__TVV__Ville6__Vendeur6;B;C=I;MIN=0</v>
      </c>
      <c r="BU64" s="1" t="str">
        <f t="shared" si="612"/>
        <v>¤¤TVV__BU7__Produit4__TVV__Ville6__Vendeur6;B;C=I;MIN=0</v>
      </c>
      <c r="BV64" s="1" t="str">
        <f t="shared" si="612"/>
        <v>¤¤TVV__BU7__Produit5__TVV__Ville6__Vendeur6;B;C=I;MIN=0</v>
      </c>
      <c r="BW64" s="1" t="str">
        <f t="shared" si="612"/>
        <v>¤¤TVV__BU7__Produit6__TVV__Ville6__Vendeur6;B;C=I;MIN=0</v>
      </c>
      <c r="BX64" s="1" t="str">
        <f t="shared" si="612"/>
        <v>¤¤TVV__BU7__Produit7__TVV__Ville6__Vendeur6;B;C=I;MIN=0</v>
      </c>
      <c r="BY64" s="1" t="str">
        <f t="shared" si="612"/>
        <v>¤¤TVV__BU7__Produit8__TVV__Ville6__Vendeur6;B;C=I;MIN=0</v>
      </c>
      <c r="BZ64" s="1" t="str">
        <f t="shared" si="612"/>
        <v>¤¤TVV__BU7__Produit9__TVV__Ville6__Vendeur6;B;C=I;MIN=0</v>
      </c>
      <c r="CA64" s="1" t="str">
        <f t="shared" si="612"/>
        <v>¤¤TVV__BU7__Produit10__TVV__Ville6__Vendeur6;B;C=I;MIN=0</v>
      </c>
      <c r="CB64" s="9">
        <f t="shared" si="622"/>
        <v>0</v>
      </c>
      <c r="CC64" s="1" t="str">
        <f t="shared" si="613"/>
        <v>¤¤TVV__BU8__Produit1__TVV__Ville6__Vendeur6;B;C=I;MIN=0</v>
      </c>
      <c r="CD64" s="1" t="str">
        <f t="shared" si="613"/>
        <v>¤¤TVV__BU8__Produit2__TVV__Ville6__Vendeur6;B;C=I;MIN=0</v>
      </c>
      <c r="CE64" s="1" t="str">
        <f t="shared" si="613"/>
        <v>¤¤TVV__BU8__Produit3__TVV__Ville6__Vendeur6;B;C=I;MIN=0</v>
      </c>
      <c r="CF64" s="1" t="str">
        <f t="shared" si="613"/>
        <v>¤¤TVV__BU8__Produit4__TVV__Ville6__Vendeur6;B;C=I;MIN=0</v>
      </c>
      <c r="CG64" s="1" t="str">
        <f t="shared" si="613"/>
        <v>¤¤TVV__BU8__Produit5__TVV__Ville6__Vendeur6;B;C=I;MIN=0</v>
      </c>
      <c r="CH64" s="1" t="str">
        <f t="shared" si="613"/>
        <v>¤¤TVV__BU8__Produit6__TVV__Ville6__Vendeur6;B;C=I;MIN=0</v>
      </c>
      <c r="CI64" s="1" t="str">
        <f t="shared" si="613"/>
        <v>¤¤TVV__BU8__Produit7__TVV__Ville6__Vendeur6;B;C=I;MIN=0</v>
      </c>
      <c r="CJ64" s="1" t="str">
        <f t="shared" si="613"/>
        <v>¤¤TVV__BU8__Produit8__TVV__Ville6__Vendeur6;B;C=I;MIN=0</v>
      </c>
      <c r="CK64" s="1" t="str">
        <f t="shared" si="613"/>
        <v>¤¤TVV__BU8__Produit9__TVV__Ville6__Vendeur6;B;C=I;MIN=0</v>
      </c>
      <c r="CL64" s="1" t="str">
        <f t="shared" si="613"/>
        <v>¤¤TVV__BU8__Produit10__TVV__Ville6__Vendeur6;B;C=I;MIN=0</v>
      </c>
      <c r="CM64" s="9">
        <f t="shared" si="623"/>
        <v>0</v>
      </c>
      <c r="CN64" s="1" t="str">
        <f t="shared" si="614"/>
        <v>¤¤TVV__BU9__Produit1__TVV__Ville6__Vendeur6;B;C=I;MIN=0</v>
      </c>
      <c r="CO64" s="1" t="str">
        <f t="shared" si="614"/>
        <v>¤¤TVV__BU9__Produit2__TVV__Ville6__Vendeur6;B;C=I;MIN=0</v>
      </c>
      <c r="CP64" s="1" t="str">
        <f t="shared" si="614"/>
        <v>¤¤TVV__BU9__Produit3__TVV__Ville6__Vendeur6;B;C=I;MIN=0</v>
      </c>
      <c r="CQ64" s="1" t="str">
        <f t="shared" si="614"/>
        <v>¤¤TVV__BU9__Produit4__TVV__Ville6__Vendeur6;B;C=I;MIN=0</v>
      </c>
      <c r="CR64" s="1" t="str">
        <f t="shared" si="614"/>
        <v>¤¤TVV__BU9__Produit5__TVV__Ville6__Vendeur6;B;C=I;MIN=0</v>
      </c>
      <c r="CS64" s="1" t="str">
        <f t="shared" si="614"/>
        <v>¤¤TVV__BU9__Produit6__TVV__Ville6__Vendeur6;B;C=I;MIN=0</v>
      </c>
      <c r="CT64" s="1" t="str">
        <f t="shared" si="614"/>
        <v>¤¤TVV__BU9__Produit7__TVV__Ville6__Vendeur6;B;C=I;MIN=0</v>
      </c>
      <c r="CU64" s="1" t="str">
        <f t="shared" si="614"/>
        <v>¤¤TVV__BU9__Produit8__TVV__Ville6__Vendeur6;B;C=I;MIN=0</v>
      </c>
      <c r="CV64" s="1" t="str">
        <f t="shared" si="614"/>
        <v>¤¤TVV__BU9__Produit9__TVV__Ville6__Vendeur6;B;C=I;MIN=0</v>
      </c>
      <c r="CW64" s="1" t="str">
        <f t="shared" si="614"/>
        <v>¤¤TVV__BU9__Produit10__TVV__Ville6__Vendeur6;B;C=I;MIN=0</v>
      </c>
      <c r="CX64" s="9">
        <f t="shared" si="624"/>
        <v>0</v>
      </c>
      <c r="CY64" s="1" t="str">
        <f t="shared" si="615"/>
        <v>¤¤TVV__BU10__Produit1__TVV__Ville6__Vendeur6;B;C=I;MIN=0</v>
      </c>
      <c r="CZ64" s="1" t="str">
        <f t="shared" si="615"/>
        <v>¤¤TVV__BU10__Produit2__TVV__Ville6__Vendeur6;B;C=I;MIN=0</v>
      </c>
      <c r="DA64" s="1" t="str">
        <f t="shared" si="615"/>
        <v>¤¤TVV__BU10__Produit3__TVV__Ville6__Vendeur6;B;C=I;MIN=0</v>
      </c>
      <c r="DB64" s="1" t="str">
        <f t="shared" si="615"/>
        <v>¤¤TVV__BU10__Produit4__TVV__Ville6__Vendeur6;B;C=I;MIN=0</v>
      </c>
      <c r="DC64" s="1" t="str">
        <f t="shared" si="615"/>
        <v>¤¤TVV__BU10__Produit5__TVV__Ville6__Vendeur6;B;C=I;MIN=0</v>
      </c>
      <c r="DD64" s="1" t="str">
        <f t="shared" si="615"/>
        <v>¤¤TVV__BU10__Produit6__TVV__Ville6__Vendeur6;B;C=I;MIN=0</v>
      </c>
      <c r="DE64" s="1" t="str">
        <f t="shared" si="615"/>
        <v>¤¤TVV__BU10__Produit7__TVV__Ville6__Vendeur6;B;C=I;MIN=0</v>
      </c>
      <c r="DF64" s="1" t="str">
        <f t="shared" si="615"/>
        <v>¤¤TVV__BU10__Produit8__TVV__Ville6__Vendeur6;B;C=I;MIN=0</v>
      </c>
      <c r="DG64" s="1" t="str">
        <f t="shared" si="615"/>
        <v>¤¤TVV__BU10__Produit9__TVV__Ville6__Vendeur6;B;C=I;MIN=0</v>
      </c>
      <c r="DH64" s="1" t="str">
        <f t="shared" si="615"/>
        <v>¤¤TVV__BU10__Produit10__TVV__Ville6__Vendeur6;B;C=I;MIN=0</v>
      </c>
      <c r="DI64" s="9">
        <f t="shared" si="625"/>
        <v>0</v>
      </c>
      <c r="DK64" t="e">
        <f t="shared" ca="1" si="31"/>
        <v>#NAME?</v>
      </c>
      <c r="DL64" t="b">
        <f>NOT(OR(IF(IFERROR(INDEX(B$4:B64,1,MATCH(DO64,DO$4:DO64,0))&lt;&gt;"",TRUE),OR(D184=1,C63&lt;&gt;""),FALSE),IF(DM64=1,FALSE,OR(B64&lt;&gt;"",C64&lt;&gt;"")),AND(DN64=1,IFERROR(INDEX(B$4:B64,1,MATCH(DO64-1,DO$4:DO64,0))&lt;&gt;"",DO64=1))))</f>
        <v>0</v>
      </c>
      <c r="DM64" s="8">
        <v>0</v>
      </c>
      <c r="DN64">
        <v>0</v>
      </c>
      <c r="DO64">
        <f>SUM(DN$4:DN64)</f>
        <v>6</v>
      </c>
      <c r="DQ64" s="7" t="str">
        <f t="shared" si="32"/>
        <v>TVV__Ville6</v>
      </c>
      <c r="DR64" t="s">
        <v>61</v>
      </c>
      <c r="DS64" s="7" t="str">
        <f t="shared" si="33"/>
        <v>TVV__Ville6__Vendeur6</v>
      </c>
    </row>
    <row r="65" spans="2:123" x14ac:dyDescent="0.3">
      <c r="B65" s="2"/>
      <c r="C65" s="1" t="str">
        <f t="shared" si="605"/>
        <v>¤¤TVV__Ville6__Vendeur7__Vendeur;B;TFMT</v>
      </c>
      <c r="D65" s="1" t="str">
        <f t="shared" si="606"/>
        <v>¤¤TVV__BU1__Produit1__TVV__Ville6__Vendeur7;B;C=I;MIN=0</v>
      </c>
      <c r="E65" s="1" t="str">
        <f t="shared" si="606"/>
        <v>¤¤TVV__BU1__Produit2__TVV__Ville6__Vendeur7;B;C=I;MIN=0</v>
      </c>
      <c r="F65" s="1" t="str">
        <f t="shared" si="606"/>
        <v>¤¤TVV__BU1__Produit3__TVV__Ville6__Vendeur7;B;C=I;MIN=0</v>
      </c>
      <c r="G65" s="1" t="str">
        <f t="shared" si="606"/>
        <v>¤¤TVV__BU1__Produit4__TVV__Ville6__Vendeur7;B;C=I;MIN=0</v>
      </c>
      <c r="H65" s="1" t="str">
        <f t="shared" si="606"/>
        <v>¤¤TVV__BU1__Produit5__TVV__Ville6__Vendeur7;B;C=I;MIN=0</v>
      </c>
      <c r="I65" s="1" t="str">
        <f t="shared" si="606"/>
        <v>¤¤TVV__BU1__Produit6__TVV__Ville6__Vendeur7;B;C=I;MIN=0</v>
      </c>
      <c r="J65" s="1" t="str">
        <f t="shared" si="606"/>
        <v>¤¤TVV__BU1__Produit7__TVV__Ville6__Vendeur7;B;C=I;MIN=0</v>
      </c>
      <c r="K65" s="1" t="str">
        <f t="shared" si="606"/>
        <v>¤¤TVV__BU1__Produit8__TVV__Ville6__Vendeur7;B;C=I;MIN=0</v>
      </c>
      <c r="L65" s="1" t="str">
        <f t="shared" si="606"/>
        <v>¤¤TVV__BU1__Produit9__TVV__Ville6__Vendeur7;B;C=I;MIN=0</v>
      </c>
      <c r="M65" s="1" t="str">
        <f t="shared" si="606"/>
        <v>¤¤TVV__BU1__Produit10__TVV__Ville6__Vendeur7;B;C=I;MIN=0</v>
      </c>
      <c r="N65" s="9">
        <f t="shared" si="616"/>
        <v>0</v>
      </c>
      <c r="O65" s="1" t="str">
        <f t="shared" si="607"/>
        <v>¤¤TVV__BU2__Produit1__TVV__Ville6__Vendeur7;B;C=I;MIN=0</v>
      </c>
      <c r="P65" s="1" t="str">
        <f t="shared" si="607"/>
        <v>¤¤TVV__BU2__Produit2__TVV__Ville6__Vendeur7;B;C=I;MIN=0</v>
      </c>
      <c r="Q65" s="1" t="str">
        <f t="shared" si="607"/>
        <v>¤¤TVV__BU2__Produit3__TVV__Ville6__Vendeur7;B;C=I;MIN=0</v>
      </c>
      <c r="R65" s="1" t="str">
        <f t="shared" si="607"/>
        <v>¤¤TVV__BU2__Produit4__TVV__Ville6__Vendeur7;B;C=I;MIN=0</v>
      </c>
      <c r="S65" s="1" t="str">
        <f t="shared" si="607"/>
        <v>¤¤TVV__BU2__Produit5__TVV__Ville6__Vendeur7;B;C=I;MIN=0</v>
      </c>
      <c r="T65" s="1" t="str">
        <f t="shared" si="607"/>
        <v>¤¤TVV__BU2__Produit6__TVV__Ville6__Vendeur7;B;C=I;MIN=0</v>
      </c>
      <c r="U65" s="1" t="str">
        <f t="shared" si="607"/>
        <v>¤¤TVV__BU2__Produit7__TVV__Ville6__Vendeur7;B;C=I;MIN=0</v>
      </c>
      <c r="V65" s="1" t="str">
        <f t="shared" si="607"/>
        <v>¤¤TVV__BU2__Produit8__TVV__Ville6__Vendeur7;B;C=I;MIN=0</v>
      </c>
      <c r="W65" s="1" t="str">
        <f t="shared" si="607"/>
        <v>¤¤TVV__BU2__Produit9__TVV__Ville6__Vendeur7;B;C=I;MIN=0</v>
      </c>
      <c r="X65" s="1" t="str">
        <f t="shared" si="607"/>
        <v>¤¤TVV__BU2__Produit10__TVV__Ville6__Vendeur7;B;C=I;MIN=0</v>
      </c>
      <c r="Y65" s="9">
        <f t="shared" si="617"/>
        <v>0</v>
      </c>
      <c r="Z65" s="1" t="str">
        <f t="shared" si="608"/>
        <v>¤¤TVV__BU3__Produit1__TVV__Ville6__Vendeur7;B;C=I;MIN=0</v>
      </c>
      <c r="AA65" s="1" t="str">
        <f t="shared" si="608"/>
        <v>¤¤TVV__BU3__Produit2__TVV__Ville6__Vendeur7;B;C=I;MIN=0</v>
      </c>
      <c r="AB65" s="1" t="str">
        <f t="shared" si="608"/>
        <v>¤¤TVV__BU3__Produit3__TVV__Ville6__Vendeur7;B;C=I;MIN=0</v>
      </c>
      <c r="AC65" s="1" t="str">
        <f t="shared" si="608"/>
        <v>¤¤TVV__BU3__Produit4__TVV__Ville6__Vendeur7;B;C=I;MIN=0</v>
      </c>
      <c r="AD65" s="1" t="str">
        <f t="shared" si="608"/>
        <v>¤¤TVV__BU3__Produit5__TVV__Ville6__Vendeur7;B;C=I;MIN=0</v>
      </c>
      <c r="AE65" s="1" t="str">
        <f t="shared" si="608"/>
        <v>¤¤TVV__BU3__Produit6__TVV__Ville6__Vendeur7;B;C=I;MIN=0</v>
      </c>
      <c r="AF65" s="1" t="str">
        <f t="shared" si="608"/>
        <v>¤¤TVV__BU3__Produit7__TVV__Ville6__Vendeur7;B;C=I;MIN=0</v>
      </c>
      <c r="AG65" s="1" t="str">
        <f t="shared" si="608"/>
        <v>¤¤TVV__BU3__Produit8__TVV__Ville6__Vendeur7;B;C=I;MIN=0</v>
      </c>
      <c r="AH65" s="1" t="str">
        <f t="shared" si="608"/>
        <v>¤¤TVV__BU3__Produit9__TVV__Ville6__Vendeur7;B;C=I;MIN=0</v>
      </c>
      <c r="AI65" s="1" t="str">
        <f t="shared" si="608"/>
        <v>¤¤TVV__BU3__Produit10__TVV__Ville6__Vendeur7;B;C=I;MIN=0</v>
      </c>
      <c r="AJ65" s="9">
        <f t="shared" si="618"/>
        <v>0</v>
      </c>
      <c r="AK65" s="1" t="str">
        <f t="shared" si="609"/>
        <v>¤¤TVV__BU4__Produit1__TVV__Ville6__Vendeur7;B;C=I;MIN=0</v>
      </c>
      <c r="AL65" s="1" t="str">
        <f t="shared" si="609"/>
        <v>¤¤TVV__BU4__Produit2__TVV__Ville6__Vendeur7;B;C=I;MIN=0</v>
      </c>
      <c r="AM65" s="1" t="str">
        <f t="shared" si="609"/>
        <v>¤¤TVV__BU4__Produit3__TVV__Ville6__Vendeur7;B;C=I;MIN=0</v>
      </c>
      <c r="AN65" s="1" t="str">
        <f t="shared" si="609"/>
        <v>¤¤TVV__BU4__Produit4__TVV__Ville6__Vendeur7;B;C=I;MIN=0</v>
      </c>
      <c r="AO65" s="1" t="str">
        <f t="shared" si="609"/>
        <v>¤¤TVV__BU4__Produit5__TVV__Ville6__Vendeur7;B;C=I;MIN=0</v>
      </c>
      <c r="AP65" s="1" t="str">
        <f t="shared" si="609"/>
        <v>¤¤TVV__BU4__Produit6__TVV__Ville6__Vendeur7;B;C=I;MIN=0</v>
      </c>
      <c r="AQ65" s="1" t="str">
        <f t="shared" si="609"/>
        <v>¤¤TVV__BU4__Produit7__TVV__Ville6__Vendeur7;B;C=I;MIN=0</v>
      </c>
      <c r="AR65" s="1" t="str">
        <f t="shared" si="609"/>
        <v>¤¤TVV__BU4__Produit8__TVV__Ville6__Vendeur7;B;C=I;MIN=0</v>
      </c>
      <c r="AS65" s="1" t="str">
        <f t="shared" si="609"/>
        <v>¤¤TVV__BU4__Produit9__TVV__Ville6__Vendeur7;B;C=I;MIN=0</v>
      </c>
      <c r="AT65" s="1" t="str">
        <f t="shared" si="609"/>
        <v>¤¤TVV__BU4__Produit10__TVV__Ville6__Vendeur7;B;C=I;MIN=0</v>
      </c>
      <c r="AU65" s="9">
        <f t="shared" si="619"/>
        <v>0</v>
      </c>
      <c r="AV65" s="1" t="str">
        <f t="shared" si="610"/>
        <v>¤¤TVV__BU5__Produit1__TVV__Ville6__Vendeur7;B;C=I;MIN=0</v>
      </c>
      <c r="AW65" s="1" t="str">
        <f t="shared" si="610"/>
        <v>¤¤TVV__BU5__Produit2__TVV__Ville6__Vendeur7;B;C=I;MIN=0</v>
      </c>
      <c r="AX65" s="1" t="str">
        <f t="shared" si="610"/>
        <v>¤¤TVV__BU5__Produit3__TVV__Ville6__Vendeur7;B;C=I;MIN=0</v>
      </c>
      <c r="AY65" s="1" t="str">
        <f t="shared" si="610"/>
        <v>¤¤TVV__BU5__Produit4__TVV__Ville6__Vendeur7;B;C=I;MIN=0</v>
      </c>
      <c r="AZ65" s="1" t="str">
        <f t="shared" si="610"/>
        <v>¤¤TVV__BU5__Produit5__TVV__Ville6__Vendeur7;B;C=I;MIN=0</v>
      </c>
      <c r="BA65" s="1" t="str">
        <f t="shared" si="610"/>
        <v>¤¤TVV__BU5__Produit6__TVV__Ville6__Vendeur7;B;C=I;MIN=0</v>
      </c>
      <c r="BB65" s="1" t="str">
        <f t="shared" si="610"/>
        <v>¤¤TVV__BU5__Produit7__TVV__Ville6__Vendeur7;B;C=I;MIN=0</v>
      </c>
      <c r="BC65" s="1" t="str">
        <f t="shared" si="610"/>
        <v>¤¤TVV__BU5__Produit8__TVV__Ville6__Vendeur7;B;C=I;MIN=0</v>
      </c>
      <c r="BD65" s="1" t="str">
        <f t="shared" si="610"/>
        <v>¤¤TVV__BU5__Produit9__TVV__Ville6__Vendeur7;B;C=I;MIN=0</v>
      </c>
      <c r="BE65" s="1" t="str">
        <f t="shared" si="610"/>
        <v>¤¤TVV__BU5__Produit10__TVV__Ville6__Vendeur7;B;C=I;MIN=0</v>
      </c>
      <c r="BF65" s="9">
        <f t="shared" si="620"/>
        <v>0</v>
      </c>
      <c r="BG65" s="1" t="str">
        <f t="shared" si="611"/>
        <v>¤¤TVV__BU6__Produit1__TVV__Ville6__Vendeur7;B;C=I;MIN=0</v>
      </c>
      <c r="BH65" s="1" t="str">
        <f t="shared" si="611"/>
        <v>¤¤TVV__BU6__Produit2__TVV__Ville6__Vendeur7;B;C=I;MIN=0</v>
      </c>
      <c r="BI65" s="1" t="str">
        <f t="shared" si="611"/>
        <v>¤¤TVV__BU6__Produit3__TVV__Ville6__Vendeur7;B;C=I;MIN=0</v>
      </c>
      <c r="BJ65" s="1" t="str">
        <f t="shared" si="611"/>
        <v>¤¤TVV__BU6__Produit4__TVV__Ville6__Vendeur7;B;C=I;MIN=0</v>
      </c>
      <c r="BK65" s="1" t="str">
        <f t="shared" si="611"/>
        <v>¤¤TVV__BU6__Produit5__TVV__Ville6__Vendeur7;B;C=I;MIN=0</v>
      </c>
      <c r="BL65" s="1" t="str">
        <f t="shared" si="611"/>
        <v>¤¤TVV__BU6__Produit6__TVV__Ville6__Vendeur7;B;C=I;MIN=0</v>
      </c>
      <c r="BM65" s="1" t="str">
        <f t="shared" si="611"/>
        <v>¤¤TVV__BU6__Produit7__TVV__Ville6__Vendeur7;B;C=I;MIN=0</v>
      </c>
      <c r="BN65" s="1" t="str">
        <f t="shared" si="611"/>
        <v>¤¤TVV__BU6__Produit8__TVV__Ville6__Vendeur7;B;C=I;MIN=0</v>
      </c>
      <c r="BO65" s="1" t="str">
        <f t="shared" si="611"/>
        <v>¤¤TVV__BU6__Produit9__TVV__Ville6__Vendeur7;B;C=I;MIN=0</v>
      </c>
      <c r="BP65" s="1" t="str">
        <f t="shared" si="611"/>
        <v>¤¤TVV__BU6__Produit10__TVV__Ville6__Vendeur7;B;C=I;MIN=0</v>
      </c>
      <c r="BQ65" s="9">
        <f t="shared" si="621"/>
        <v>0</v>
      </c>
      <c r="BR65" s="1" t="str">
        <f t="shared" si="612"/>
        <v>¤¤TVV__BU7__Produit1__TVV__Ville6__Vendeur7;B;C=I;MIN=0</v>
      </c>
      <c r="BS65" s="1" t="str">
        <f t="shared" si="612"/>
        <v>¤¤TVV__BU7__Produit2__TVV__Ville6__Vendeur7;B;C=I;MIN=0</v>
      </c>
      <c r="BT65" s="1" t="str">
        <f t="shared" si="612"/>
        <v>¤¤TVV__BU7__Produit3__TVV__Ville6__Vendeur7;B;C=I;MIN=0</v>
      </c>
      <c r="BU65" s="1" t="str">
        <f t="shared" si="612"/>
        <v>¤¤TVV__BU7__Produit4__TVV__Ville6__Vendeur7;B;C=I;MIN=0</v>
      </c>
      <c r="BV65" s="1" t="str">
        <f t="shared" si="612"/>
        <v>¤¤TVV__BU7__Produit5__TVV__Ville6__Vendeur7;B;C=I;MIN=0</v>
      </c>
      <c r="BW65" s="1" t="str">
        <f t="shared" si="612"/>
        <v>¤¤TVV__BU7__Produit6__TVV__Ville6__Vendeur7;B;C=I;MIN=0</v>
      </c>
      <c r="BX65" s="1" t="str">
        <f t="shared" si="612"/>
        <v>¤¤TVV__BU7__Produit7__TVV__Ville6__Vendeur7;B;C=I;MIN=0</v>
      </c>
      <c r="BY65" s="1" t="str">
        <f t="shared" si="612"/>
        <v>¤¤TVV__BU7__Produit8__TVV__Ville6__Vendeur7;B;C=I;MIN=0</v>
      </c>
      <c r="BZ65" s="1" t="str">
        <f t="shared" si="612"/>
        <v>¤¤TVV__BU7__Produit9__TVV__Ville6__Vendeur7;B;C=I;MIN=0</v>
      </c>
      <c r="CA65" s="1" t="str">
        <f t="shared" si="612"/>
        <v>¤¤TVV__BU7__Produit10__TVV__Ville6__Vendeur7;B;C=I;MIN=0</v>
      </c>
      <c r="CB65" s="9">
        <f t="shared" si="622"/>
        <v>0</v>
      </c>
      <c r="CC65" s="1" t="str">
        <f t="shared" si="613"/>
        <v>¤¤TVV__BU8__Produit1__TVV__Ville6__Vendeur7;B;C=I;MIN=0</v>
      </c>
      <c r="CD65" s="1" t="str">
        <f t="shared" si="613"/>
        <v>¤¤TVV__BU8__Produit2__TVV__Ville6__Vendeur7;B;C=I;MIN=0</v>
      </c>
      <c r="CE65" s="1" t="str">
        <f t="shared" si="613"/>
        <v>¤¤TVV__BU8__Produit3__TVV__Ville6__Vendeur7;B;C=I;MIN=0</v>
      </c>
      <c r="CF65" s="1" t="str">
        <f t="shared" si="613"/>
        <v>¤¤TVV__BU8__Produit4__TVV__Ville6__Vendeur7;B;C=I;MIN=0</v>
      </c>
      <c r="CG65" s="1" t="str">
        <f t="shared" si="613"/>
        <v>¤¤TVV__BU8__Produit5__TVV__Ville6__Vendeur7;B;C=I;MIN=0</v>
      </c>
      <c r="CH65" s="1" t="str">
        <f t="shared" si="613"/>
        <v>¤¤TVV__BU8__Produit6__TVV__Ville6__Vendeur7;B;C=I;MIN=0</v>
      </c>
      <c r="CI65" s="1" t="str">
        <f t="shared" si="613"/>
        <v>¤¤TVV__BU8__Produit7__TVV__Ville6__Vendeur7;B;C=I;MIN=0</v>
      </c>
      <c r="CJ65" s="1" t="str">
        <f t="shared" si="613"/>
        <v>¤¤TVV__BU8__Produit8__TVV__Ville6__Vendeur7;B;C=I;MIN=0</v>
      </c>
      <c r="CK65" s="1" t="str">
        <f t="shared" si="613"/>
        <v>¤¤TVV__BU8__Produit9__TVV__Ville6__Vendeur7;B;C=I;MIN=0</v>
      </c>
      <c r="CL65" s="1" t="str">
        <f t="shared" si="613"/>
        <v>¤¤TVV__BU8__Produit10__TVV__Ville6__Vendeur7;B;C=I;MIN=0</v>
      </c>
      <c r="CM65" s="9">
        <f t="shared" si="623"/>
        <v>0</v>
      </c>
      <c r="CN65" s="1" t="str">
        <f t="shared" si="614"/>
        <v>¤¤TVV__BU9__Produit1__TVV__Ville6__Vendeur7;B;C=I;MIN=0</v>
      </c>
      <c r="CO65" s="1" t="str">
        <f t="shared" si="614"/>
        <v>¤¤TVV__BU9__Produit2__TVV__Ville6__Vendeur7;B;C=I;MIN=0</v>
      </c>
      <c r="CP65" s="1" t="str">
        <f t="shared" si="614"/>
        <v>¤¤TVV__BU9__Produit3__TVV__Ville6__Vendeur7;B;C=I;MIN=0</v>
      </c>
      <c r="CQ65" s="1" t="str">
        <f t="shared" si="614"/>
        <v>¤¤TVV__BU9__Produit4__TVV__Ville6__Vendeur7;B;C=I;MIN=0</v>
      </c>
      <c r="CR65" s="1" t="str">
        <f t="shared" si="614"/>
        <v>¤¤TVV__BU9__Produit5__TVV__Ville6__Vendeur7;B;C=I;MIN=0</v>
      </c>
      <c r="CS65" s="1" t="str">
        <f t="shared" si="614"/>
        <v>¤¤TVV__BU9__Produit6__TVV__Ville6__Vendeur7;B;C=I;MIN=0</v>
      </c>
      <c r="CT65" s="1" t="str">
        <f t="shared" si="614"/>
        <v>¤¤TVV__BU9__Produit7__TVV__Ville6__Vendeur7;B;C=I;MIN=0</v>
      </c>
      <c r="CU65" s="1" t="str">
        <f t="shared" si="614"/>
        <v>¤¤TVV__BU9__Produit8__TVV__Ville6__Vendeur7;B;C=I;MIN=0</v>
      </c>
      <c r="CV65" s="1" t="str">
        <f t="shared" si="614"/>
        <v>¤¤TVV__BU9__Produit9__TVV__Ville6__Vendeur7;B;C=I;MIN=0</v>
      </c>
      <c r="CW65" s="1" t="str">
        <f t="shared" si="614"/>
        <v>¤¤TVV__BU9__Produit10__TVV__Ville6__Vendeur7;B;C=I;MIN=0</v>
      </c>
      <c r="CX65" s="9">
        <f t="shared" si="624"/>
        <v>0</v>
      </c>
      <c r="CY65" s="1" t="str">
        <f t="shared" si="615"/>
        <v>¤¤TVV__BU10__Produit1__TVV__Ville6__Vendeur7;B;C=I;MIN=0</v>
      </c>
      <c r="CZ65" s="1" t="str">
        <f t="shared" si="615"/>
        <v>¤¤TVV__BU10__Produit2__TVV__Ville6__Vendeur7;B;C=I;MIN=0</v>
      </c>
      <c r="DA65" s="1" t="str">
        <f t="shared" si="615"/>
        <v>¤¤TVV__BU10__Produit3__TVV__Ville6__Vendeur7;B;C=I;MIN=0</v>
      </c>
      <c r="DB65" s="1" t="str">
        <f t="shared" si="615"/>
        <v>¤¤TVV__BU10__Produit4__TVV__Ville6__Vendeur7;B;C=I;MIN=0</v>
      </c>
      <c r="DC65" s="1" t="str">
        <f t="shared" si="615"/>
        <v>¤¤TVV__BU10__Produit5__TVV__Ville6__Vendeur7;B;C=I;MIN=0</v>
      </c>
      <c r="DD65" s="1" t="str">
        <f t="shared" si="615"/>
        <v>¤¤TVV__BU10__Produit6__TVV__Ville6__Vendeur7;B;C=I;MIN=0</v>
      </c>
      <c r="DE65" s="1" t="str">
        <f t="shared" si="615"/>
        <v>¤¤TVV__BU10__Produit7__TVV__Ville6__Vendeur7;B;C=I;MIN=0</v>
      </c>
      <c r="DF65" s="1" t="str">
        <f t="shared" si="615"/>
        <v>¤¤TVV__BU10__Produit8__TVV__Ville6__Vendeur7;B;C=I;MIN=0</v>
      </c>
      <c r="DG65" s="1" t="str">
        <f t="shared" si="615"/>
        <v>¤¤TVV__BU10__Produit9__TVV__Ville6__Vendeur7;B;C=I;MIN=0</v>
      </c>
      <c r="DH65" s="1" t="str">
        <f t="shared" si="615"/>
        <v>¤¤TVV__BU10__Produit10__TVV__Ville6__Vendeur7;B;C=I;MIN=0</v>
      </c>
      <c r="DI65" s="9">
        <f t="shared" si="625"/>
        <v>0</v>
      </c>
      <c r="DK65" t="e">
        <f t="shared" ca="1" si="31"/>
        <v>#NAME?</v>
      </c>
      <c r="DL65" t="b">
        <f>NOT(OR(IF(IFERROR(INDEX(B$4:B65,1,MATCH(DO65,DO$4:DO65,0))&lt;&gt;"",TRUE),OR(D185=1,C64&lt;&gt;""),FALSE),IF(DM65=1,FALSE,OR(B65&lt;&gt;"",C65&lt;&gt;"")),AND(DN65=1,IFERROR(INDEX(B$4:B65,1,MATCH(DO65-1,DO$4:DO65,0))&lt;&gt;"",DO65=1))))</f>
        <v>0</v>
      </c>
      <c r="DM65" s="8">
        <v>0</v>
      </c>
      <c r="DN65">
        <v>0</v>
      </c>
      <c r="DO65">
        <f>SUM(DN$4:DN65)</f>
        <v>6</v>
      </c>
      <c r="DQ65" s="7" t="str">
        <f t="shared" si="32"/>
        <v>TVV__Ville6</v>
      </c>
      <c r="DR65" t="s">
        <v>62</v>
      </c>
      <c r="DS65" s="7" t="str">
        <f t="shared" si="33"/>
        <v>TVV__Ville6__Vendeur7</v>
      </c>
    </row>
    <row r="66" spans="2:123" x14ac:dyDescent="0.3">
      <c r="B66" s="2"/>
      <c r="C66" s="1" t="str">
        <f t="shared" si="605"/>
        <v>¤¤TVV__Ville6__Vendeur8__Vendeur;B;TFMT</v>
      </c>
      <c r="D66" s="1" t="str">
        <f t="shared" si="606"/>
        <v>¤¤TVV__BU1__Produit1__TVV__Ville6__Vendeur8;B;C=I;MIN=0</v>
      </c>
      <c r="E66" s="1" t="str">
        <f t="shared" si="606"/>
        <v>¤¤TVV__BU1__Produit2__TVV__Ville6__Vendeur8;B;C=I;MIN=0</v>
      </c>
      <c r="F66" s="1" t="str">
        <f t="shared" si="606"/>
        <v>¤¤TVV__BU1__Produit3__TVV__Ville6__Vendeur8;B;C=I;MIN=0</v>
      </c>
      <c r="G66" s="1" t="str">
        <f t="shared" si="606"/>
        <v>¤¤TVV__BU1__Produit4__TVV__Ville6__Vendeur8;B;C=I;MIN=0</v>
      </c>
      <c r="H66" s="1" t="str">
        <f t="shared" si="606"/>
        <v>¤¤TVV__BU1__Produit5__TVV__Ville6__Vendeur8;B;C=I;MIN=0</v>
      </c>
      <c r="I66" s="1" t="str">
        <f t="shared" si="606"/>
        <v>¤¤TVV__BU1__Produit6__TVV__Ville6__Vendeur8;B;C=I;MIN=0</v>
      </c>
      <c r="J66" s="1" t="str">
        <f t="shared" si="606"/>
        <v>¤¤TVV__BU1__Produit7__TVV__Ville6__Vendeur8;B;C=I;MIN=0</v>
      </c>
      <c r="K66" s="1" t="str">
        <f t="shared" si="606"/>
        <v>¤¤TVV__BU1__Produit8__TVV__Ville6__Vendeur8;B;C=I;MIN=0</v>
      </c>
      <c r="L66" s="1" t="str">
        <f t="shared" si="606"/>
        <v>¤¤TVV__BU1__Produit9__TVV__Ville6__Vendeur8;B;C=I;MIN=0</v>
      </c>
      <c r="M66" s="1" t="str">
        <f t="shared" si="606"/>
        <v>¤¤TVV__BU1__Produit10__TVV__Ville6__Vendeur8;B;C=I;MIN=0</v>
      </c>
      <c r="N66" s="9">
        <f t="shared" si="616"/>
        <v>0</v>
      </c>
      <c r="O66" s="1" t="str">
        <f t="shared" si="607"/>
        <v>¤¤TVV__BU2__Produit1__TVV__Ville6__Vendeur8;B;C=I;MIN=0</v>
      </c>
      <c r="P66" s="1" t="str">
        <f t="shared" si="607"/>
        <v>¤¤TVV__BU2__Produit2__TVV__Ville6__Vendeur8;B;C=I;MIN=0</v>
      </c>
      <c r="Q66" s="1" t="str">
        <f t="shared" si="607"/>
        <v>¤¤TVV__BU2__Produit3__TVV__Ville6__Vendeur8;B;C=I;MIN=0</v>
      </c>
      <c r="R66" s="1" t="str">
        <f t="shared" si="607"/>
        <v>¤¤TVV__BU2__Produit4__TVV__Ville6__Vendeur8;B;C=I;MIN=0</v>
      </c>
      <c r="S66" s="1" t="str">
        <f t="shared" si="607"/>
        <v>¤¤TVV__BU2__Produit5__TVV__Ville6__Vendeur8;B;C=I;MIN=0</v>
      </c>
      <c r="T66" s="1" t="str">
        <f t="shared" si="607"/>
        <v>¤¤TVV__BU2__Produit6__TVV__Ville6__Vendeur8;B;C=I;MIN=0</v>
      </c>
      <c r="U66" s="1" t="str">
        <f t="shared" si="607"/>
        <v>¤¤TVV__BU2__Produit7__TVV__Ville6__Vendeur8;B;C=I;MIN=0</v>
      </c>
      <c r="V66" s="1" t="str">
        <f t="shared" si="607"/>
        <v>¤¤TVV__BU2__Produit8__TVV__Ville6__Vendeur8;B;C=I;MIN=0</v>
      </c>
      <c r="W66" s="1" t="str">
        <f t="shared" si="607"/>
        <v>¤¤TVV__BU2__Produit9__TVV__Ville6__Vendeur8;B;C=I;MIN=0</v>
      </c>
      <c r="X66" s="1" t="str">
        <f t="shared" si="607"/>
        <v>¤¤TVV__BU2__Produit10__TVV__Ville6__Vendeur8;B;C=I;MIN=0</v>
      </c>
      <c r="Y66" s="9">
        <f t="shared" si="617"/>
        <v>0</v>
      </c>
      <c r="Z66" s="1" t="str">
        <f t="shared" si="608"/>
        <v>¤¤TVV__BU3__Produit1__TVV__Ville6__Vendeur8;B;C=I;MIN=0</v>
      </c>
      <c r="AA66" s="1" t="str">
        <f t="shared" si="608"/>
        <v>¤¤TVV__BU3__Produit2__TVV__Ville6__Vendeur8;B;C=I;MIN=0</v>
      </c>
      <c r="AB66" s="1" t="str">
        <f t="shared" si="608"/>
        <v>¤¤TVV__BU3__Produit3__TVV__Ville6__Vendeur8;B;C=I;MIN=0</v>
      </c>
      <c r="AC66" s="1" t="str">
        <f t="shared" si="608"/>
        <v>¤¤TVV__BU3__Produit4__TVV__Ville6__Vendeur8;B;C=I;MIN=0</v>
      </c>
      <c r="AD66" s="1" t="str">
        <f t="shared" si="608"/>
        <v>¤¤TVV__BU3__Produit5__TVV__Ville6__Vendeur8;B;C=I;MIN=0</v>
      </c>
      <c r="AE66" s="1" t="str">
        <f t="shared" si="608"/>
        <v>¤¤TVV__BU3__Produit6__TVV__Ville6__Vendeur8;B;C=I;MIN=0</v>
      </c>
      <c r="AF66" s="1" t="str">
        <f t="shared" si="608"/>
        <v>¤¤TVV__BU3__Produit7__TVV__Ville6__Vendeur8;B;C=I;MIN=0</v>
      </c>
      <c r="AG66" s="1" t="str">
        <f t="shared" si="608"/>
        <v>¤¤TVV__BU3__Produit8__TVV__Ville6__Vendeur8;B;C=I;MIN=0</v>
      </c>
      <c r="AH66" s="1" t="str">
        <f t="shared" si="608"/>
        <v>¤¤TVV__BU3__Produit9__TVV__Ville6__Vendeur8;B;C=I;MIN=0</v>
      </c>
      <c r="AI66" s="1" t="str">
        <f t="shared" si="608"/>
        <v>¤¤TVV__BU3__Produit10__TVV__Ville6__Vendeur8;B;C=I;MIN=0</v>
      </c>
      <c r="AJ66" s="9">
        <f t="shared" si="618"/>
        <v>0</v>
      </c>
      <c r="AK66" s="1" t="str">
        <f t="shared" si="609"/>
        <v>¤¤TVV__BU4__Produit1__TVV__Ville6__Vendeur8;B;C=I;MIN=0</v>
      </c>
      <c r="AL66" s="1" t="str">
        <f t="shared" si="609"/>
        <v>¤¤TVV__BU4__Produit2__TVV__Ville6__Vendeur8;B;C=I;MIN=0</v>
      </c>
      <c r="AM66" s="1" t="str">
        <f t="shared" si="609"/>
        <v>¤¤TVV__BU4__Produit3__TVV__Ville6__Vendeur8;B;C=I;MIN=0</v>
      </c>
      <c r="AN66" s="1" t="str">
        <f t="shared" si="609"/>
        <v>¤¤TVV__BU4__Produit4__TVV__Ville6__Vendeur8;B;C=I;MIN=0</v>
      </c>
      <c r="AO66" s="1" t="str">
        <f t="shared" si="609"/>
        <v>¤¤TVV__BU4__Produit5__TVV__Ville6__Vendeur8;B;C=I;MIN=0</v>
      </c>
      <c r="AP66" s="1" t="str">
        <f t="shared" si="609"/>
        <v>¤¤TVV__BU4__Produit6__TVV__Ville6__Vendeur8;B;C=I;MIN=0</v>
      </c>
      <c r="AQ66" s="1" t="str">
        <f t="shared" si="609"/>
        <v>¤¤TVV__BU4__Produit7__TVV__Ville6__Vendeur8;B;C=I;MIN=0</v>
      </c>
      <c r="AR66" s="1" t="str">
        <f t="shared" si="609"/>
        <v>¤¤TVV__BU4__Produit8__TVV__Ville6__Vendeur8;B;C=I;MIN=0</v>
      </c>
      <c r="AS66" s="1" t="str">
        <f t="shared" si="609"/>
        <v>¤¤TVV__BU4__Produit9__TVV__Ville6__Vendeur8;B;C=I;MIN=0</v>
      </c>
      <c r="AT66" s="1" t="str">
        <f t="shared" si="609"/>
        <v>¤¤TVV__BU4__Produit10__TVV__Ville6__Vendeur8;B;C=I;MIN=0</v>
      </c>
      <c r="AU66" s="9">
        <f t="shared" si="619"/>
        <v>0</v>
      </c>
      <c r="AV66" s="1" t="str">
        <f t="shared" si="610"/>
        <v>¤¤TVV__BU5__Produit1__TVV__Ville6__Vendeur8;B;C=I;MIN=0</v>
      </c>
      <c r="AW66" s="1" t="str">
        <f t="shared" si="610"/>
        <v>¤¤TVV__BU5__Produit2__TVV__Ville6__Vendeur8;B;C=I;MIN=0</v>
      </c>
      <c r="AX66" s="1" t="str">
        <f t="shared" si="610"/>
        <v>¤¤TVV__BU5__Produit3__TVV__Ville6__Vendeur8;B;C=I;MIN=0</v>
      </c>
      <c r="AY66" s="1" t="str">
        <f t="shared" si="610"/>
        <v>¤¤TVV__BU5__Produit4__TVV__Ville6__Vendeur8;B;C=I;MIN=0</v>
      </c>
      <c r="AZ66" s="1" t="str">
        <f t="shared" si="610"/>
        <v>¤¤TVV__BU5__Produit5__TVV__Ville6__Vendeur8;B;C=I;MIN=0</v>
      </c>
      <c r="BA66" s="1" t="str">
        <f t="shared" si="610"/>
        <v>¤¤TVV__BU5__Produit6__TVV__Ville6__Vendeur8;B;C=I;MIN=0</v>
      </c>
      <c r="BB66" s="1" t="str">
        <f t="shared" si="610"/>
        <v>¤¤TVV__BU5__Produit7__TVV__Ville6__Vendeur8;B;C=I;MIN=0</v>
      </c>
      <c r="BC66" s="1" t="str">
        <f t="shared" si="610"/>
        <v>¤¤TVV__BU5__Produit8__TVV__Ville6__Vendeur8;B;C=I;MIN=0</v>
      </c>
      <c r="BD66" s="1" t="str">
        <f t="shared" si="610"/>
        <v>¤¤TVV__BU5__Produit9__TVV__Ville6__Vendeur8;B;C=I;MIN=0</v>
      </c>
      <c r="BE66" s="1" t="str">
        <f t="shared" si="610"/>
        <v>¤¤TVV__BU5__Produit10__TVV__Ville6__Vendeur8;B;C=I;MIN=0</v>
      </c>
      <c r="BF66" s="9">
        <f t="shared" si="620"/>
        <v>0</v>
      </c>
      <c r="BG66" s="1" t="str">
        <f t="shared" si="611"/>
        <v>¤¤TVV__BU6__Produit1__TVV__Ville6__Vendeur8;B;C=I;MIN=0</v>
      </c>
      <c r="BH66" s="1" t="str">
        <f t="shared" si="611"/>
        <v>¤¤TVV__BU6__Produit2__TVV__Ville6__Vendeur8;B;C=I;MIN=0</v>
      </c>
      <c r="BI66" s="1" t="str">
        <f t="shared" si="611"/>
        <v>¤¤TVV__BU6__Produit3__TVV__Ville6__Vendeur8;B;C=I;MIN=0</v>
      </c>
      <c r="BJ66" s="1" t="str">
        <f t="shared" si="611"/>
        <v>¤¤TVV__BU6__Produit4__TVV__Ville6__Vendeur8;B;C=I;MIN=0</v>
      </c>
      <c r="BK66" s="1" t="str">
        <f t="shared" si="611"/>
        <v>¤¤TVV__BU6__Produit5__TVV__Ville6__Vendeur8;B;C=I;MIN=0</v>
      </c>
      <c r="BL66" s="1" t="str">
        <f t="shared" si="611"/>
        <v>¤¤TVV__BU6__Produit6__TVV__Ville6__Vendeur8;B;C=I;MIN=0</v>
      </c>
      <c r="BM66" s="1" t="str">
        <f t="shared" si="611"/>
        <v>¤¤TVV__BU6__Produit7__TVV__Ville6__Vendeur8;B;C=I;MIN=0</v>
      </c>
      <c r="BN66" s="1" t="str">
        <f t="shared" si="611"/>
        <v>¤¤TVV__BU6__Produit8__TVV__Ville6__Vendeur8;B;C=I;MIN=0</v>
      </c>
      <c r="BO66" s="1" t="str">
        <f t="shared" si="611"/>
        <v>¤¤TVV__BU6__Produit9__TVV__Ville6__Vendeur8;B;C=I;MIN=0</v>
      </c>
      <c r="BP66" s="1" t="str">
        <f t="shared" si="611"/>
        <v>¤¤TVV__BU6__Produit10__TVV__Ville6__Vendeur8;B;C=I;MIN=0</v>
      </c>
      <c r="BQ66" s="9">
        <f t="shared" si="621"/>
        <v>0</v>
      </c>
      <c r="BR66" s="1" t="str">
        <f t="shared" si="612"/>
        <v>¤¤TVV__BU7__Produit1__TVV__Ville6__Vendeur8;B;C=I;MIN=0</v>
      </c>
      <c r="BS66" s="1" t="str">
        <f t="shared" si="612"/>
        <v>¤¤TVV__BU7__Produit2__TVV__Ville6__Vendeur8;B;C=I;MIN=0</v>
      </c>
      <c r="BT66" s="1" t="str">
        <f t="shared" si="612"/>
        <v>¤¤TVV__BU7__Produit3__TVV__Ville6__Vendeur8;B;C=I;MIN=0</v>
      </c>
      <c r="BU66" s="1" t="str">
        <f t="shared" si="612"/>
        <v>¤¤TVV__BU7__Produit4__TVV__Ville6__Vendeur8;B;C=I;MIN=0</v>
      </c>
      <c r="BV66" s="1" t="str">
        <f t="shared" si="612"/>
        <v>¤¤TVV__BU7__Produit5__TVV__Ville6__Vendeur8;B;C=I;MIN=0</v>
      </c>
      <c r="BW66" s="1" t="str">
        <f t="shared" si="612"/>
        <v>¤¤TVV__BU7__Produit6__TVV__Ville6__Vendeur8;B;C=I;MIN=0</v>
      </c>
      <c r="BX66" s="1" t="str">
        <f t="shared" si="612"/>
        <v>¤¤TVV__BU7__Produit7__TVV__Ville6__Vendeur8;B;C=I;MIN=0</v>
      </c>
      <c r="BY66" s="1" t="str">
        <f t="shared" si="612"/>
        <v>¤¤TVV__BU7__Produit8__TVV__Ville6__Vendeur8;B;C=I;MIN=0</v>
      </c>
      <c r="BZ66" s="1" t="str">
        <f t="shared" si="612"/>
        <v>¤¤TVV__BU7__Produit9__TVV__Ville6__Vendeur8;B;C=I;MIN=0</v>
      </c>
      <c r="CA66" s="1" t="str">
        <f t="shared" si="612"/>
        <v>¤¤TVV__BU7__Produit10__TVV__Ville6__Vendeur8;B;C=I;MIN=0</v>
      </c>
      <c r="CB66" s="9">
        <f t="shared" si="622"/>
        <v>0</v>
      </c>
      <c r="CC66" s="1" t="str">
        <f t="shared" si="613"/>
        <v>¤¤TVV__BU8__Produit1__TVV__Ville6__Vendeur8;B;C=I;MIN=0</v>
      </c>
      <c r="CD66" s="1" t="str">
        <f t="shared" si="613"/>
        <v>¤¤TVV__BU8__Produit2__TVV__Ville6__Vendeur8;B;C=I;MIN=0</v>
      </c>
      <c r="CE66" s="1" t="str">
        <f t="shared" si="613"/>
        <v>¤¤TVV__BU8__Produit3__TVV__Ville6__Vendeur8;B;C=I;MIN=0</v>
      </c>
      <c r="CF66" s="1" t="str">
        <f t="shared" si="613"/>
        <v>¤¤TVV__BU8__Produit4__TVV__Ville6__Vendeur8;B;C=I;MIN=0</v>
      </c>
      <c r="CG66" s="1" t="str">
        <f t="shared" si="613"/>
        <v>¤¤TVV__BU8__Produit5__TVV__Ville6__Vendeur8;B;C=I;MIN=0</v>
      </c>
      <c r="CH66" s="1" t="str">
        <f t="shared" si="613"/>
        <v>¤¤TVV__BU8__Produit6__TVV__Ville6__Vendeur8;B;C=I;MIN=0</v>
      </c>
      <c r="CI66" s="1" t="str">
        <f t="shared" si="613"/>
        <v>¤¤TVV__BU8__Produit7__TVV__Ville6__Vendeur8;B;C=I;MIN=0</v>
      </c>
      <c r="CJ66" s="1" t="str">
        <f t="shared" si="613"/>
        <v>¤¤TVV__BU8__Produit8__TVV__Ville6__Vendeur8;B;C=I;MIN=0</v>
      </c>
      <c r="CK66" s="1" t="str">
        <f t="shared" si="613"/>
        <v>¤¤TVV__BU8__Produit9__TVV__Ville6__Vendeur8;B;C=I;MIN=0</v>
      </c>
      <c r="CL66" s="1" t="str">
        <f t="shared" si="613"/>
        <v>¤¤TVV__BU8__Produit10__TVV__Ville6__Vendeur8;B;C=I;MIN=0</v>
      </c>
      <c r="CM66" s="9">
        <f t="shared" si="623"/>
        <v>0</v>
      </c>
      <c r="CN66" s="1" t="str">
        <f t="shared" si="614"/>
        <v>¤¤TVV__BU9__Produit1__TVV__Ville6__Vendeur8;B;C=I;MIN=0</v>
      </c>
      <c r="CO66" s="1" t="str">
        <f t="shared" si="614"/>
        <v>¤¤TVV__BU9__Produit2__TVV__Ville6__Vendeur8;B;C=I;MIN=0</v>
      </c>
      <c r="CP66" s="1" t="str">
        <f t="shared" si="614"/>
        <v>¤¤TVV__BU9__Produit3__TVV__Ville6__Vendeur8;B;C=I;MIN=0</v>
      </c>
      <c r="CQ66" s="1" t="str">
        <f t="shared" si="614"/>
        <v>¤¤TVV__BU9__Produit4__TVV__Ville6__Vendeur8;B;C=I;MIN=0</v>
      </c>
      <c r="CR66" s="1" t="str">
        <f t="shared" si="614"/>
        <v>¤¤TVV__BU9__Produit5__TVV__Ville6__Vendeur8;B;C=I;MIN=0</v>
      </c>
      <c r="CS66" s="1" t="str">
        <f t="shared" si="614"/>
        <v>¤¤TVV__BU9__Produit6__TVV__Ville6__Vendeur8;B;C=I;MIN=0</v>
      </c>
      <c r="CT66" s="1" t="str">
        <f t="shared" si="614"/>
        <v>¤¤TVV__BU9__Produit7__TVV__Ville6__Vendeur8;B;C=I;MIN=0</v>
      </c>
      <c r="CU66" s="1" t="str">
        <f t="shared" si="614"/>
        <v>¤¤TVV__BU9__Produit8__TVV__Ville6__Vendeur8;B;C=I;MIN=0</v>
      </c>
      <c r="CV66" s="1" t="str">
        <f t="shared" si="614"/>
        <v>¤¤TVV__BU9__Produit9__TVV__Ville6__Vendeur8;B;C=I;MIN=0</v>
      </c>
      <c r="CW66" s="1" t="str">
        <f t="shared" si="614"/>
        <v>¤¤TVV__BU9__Produit10__TVV__Ville6__Vendeur8;B;C=I;MIN=0</v>
      </c>
      <c r="CX66" s="9">
        <f t="shared" si="624"/>
        <v>0</v>
      </c>
      <c r="CY66" s="1" t="str">
        <f t="shared" si="615"/>
        <v>¤¤TVV__BU10__Produit1__TVV__Ville6__Vendeur8;B;C=I;MIN=0</v>
      </c>
      <c r="CZ66" s="1" t="str">
        <f t="shared" si="615"/>
        <v>¤¤TVV__BU10__Produit2__TVV__Ville6__Vendeur8;B;C=I;MIN=0</v>
      </c>
      <c r="DA66" s="1" t="str">
        <f t="shared" si="615"/>
        <v>¤¤TVV__BU10__Produit3__TVV__Ville6__Vendeur8;B;C=I;MIN=0</v>
      </c>
      <c r="DB66" s="1" t="str">
        <f t="shared" si="615"/>
        <v>¤¤TVV__BU10__Produit4__TVV__Ville6__Vendeur8;B;C=I;MIN=0</v>
      </c>
      <c r="DC66" s="1" t="str">
        <f t="shared" si="615"/>
        <v>¤¤TVV__BU10__Produit5__TVV__Ville6__Vendeur8;B;C=I;MIN=0</v>
      </c>
      <c r="DD66" s="1" t="str">
        <f t="shared" si="615"/>
        <v>¤¤TVV__BU10__Produit6__TVV__Ville6__Vendeur8;B;C=I;MIN=0</v>
      </c>
      <c r="DE66" s="1" t="str">
        <f t="shared" si="615"/>
        <v>¤¤TVV__BU10__Produit7__TVV__Ville6__Vendeur8;B;C=I;MIN=0</v>
      </c>
      <c r="DF66" s="1" t="str">
        <f t="shared" si="615"/>
        <v>¤¤TVV__BU10__Produit8__TVV__Ville6__Vendeur8;B;C=I;MIN=0</v>
      </c>
      <c r="DG66" s="1" t="str">
        <f t="shared" si="615"/>
        <v>¤¤TVV__BU10__Produit9__TVV__Ville6__Vendeur8;B;C=I;MIN=0</v>
      </c>
      <c r="DH66" s="1" t="str">
        <f t="shared" si="615"/>
        <v>¤¤TVV__BU10__Produit10__TVV__Ville6__Vendeur8;B;C=I;MIN=0</v>
      </c>
      <c r="DI66" s="9">
        <f t="shared" si="625"/>
        <v>0</v>
      </c>
      <c r="DK66" t="e">
        <f t="shared" ca="1" si="31"/>
        <v>#NAME?</v>
      </c>
      <c r="DL66" t="b">
        <f>NOT(OR(IF(IFERROR(INDEX(B$4:B66,1,MATCH(DO66,DO$4:DO66,0))&lt;&gt;"",TRUE),OR(D186=1,C65&lt;&gt;""),FALSE),IF(DM66=1,FALSE,OR(B66&lt;&gt;"",C66&lt;&gt;"")),AND(DN66=1,IFERROR(INDEX(B$4:B66,1,MATCH(DO66-1,DO$4:DO66,0))&lt;&gt;"",DO66=1))))</f>
        <v>0</v>
      </c>
      <c r="DM66" s="8">
        <v>0</v>
      </c>
      <c r="DN66">
        <v>0</v>
      </c>
      <c r="DO66">
        <f>SUM(DN$4:DN66)</f>
        <v>6</v>
      </c>
      <c r="DQ66" s="7" t="str">
        <f t="shared" si="32"/>
        <v>TVV__Ville6</v>
      </c>
      <c r="DR66" t="s">
        <v>63</v>
      </c>
      <c r="DS66" s="7" t="str">
        <f t="shared" si="33"/>
        <v>TVV__Ville6__Vendeur8</v>
      </c>
    </row>
    <row r="67" spans="2:123" x14ac:dyDescent="0.3">
      <c r="B67" s="2"/>
      <c r="C67" s="1" t="str">
        <f t="shared" si="605"/>
        <v>¤¤TVV__Ville6__Vendeur9__Vendeur;B;TFMT</v>
      </c>
      <c r="D67" s="1" t="str">
        <f t="shared" si="606"/>
        <v>¤¤TVV__BU1__Produit1__TVV__Ville6__Vendeur9;B;C=I;MIN=0</v>
      </c>
      <c r="E67" s="1" t="str">
        <f t="shared" si="606"/>
        <v>¤¤TVV__BU1__Produit2__TVV__Ville6__Vendeur9;B;C=I;MIN=0</v>
      </c>
      <c r="F67" s="1" t="str">
        <f t="shared" si="606"/>
        <v>¤¤TVV__BU1__Produit3__TVV__Ville6__Vendeur9;B;C=I;MIN=0</v>
      </c>
      <c r="G67" s="1" t="str">
        <f t="shared" si="606"/>
        <v>¤¤TVV__BU1__Produit4__TVV__Ville6__Vendeur9;B;C=I;MIN=0</v>
      </c>
      <c r="H67" s="1" t="str">
        <f t="shared" si="606"/>
        <v>¤¤TVV__BU1__Produit5__TVV__Ville6__Vendeur9;B;C=I;MIN=0</v>
      </c>
      <c r="I67" s="1" t="str">
        <f t="shared" si="606"/>
        <v>¤¤TVV__BU1__Produit6__TVV__Ville6__Vendeur9;B;C=I;MIN=0</v>
      </c>
      <c r="J67" s="1" t="str">
        <f t="shared" si="606"/>
        <v>¤¤TVV__BU1__Produit7__TVV__Ville6__Vendeur9;B;C=I;MIN=0</v>
      </c>
      <c r="K67" s="1" t="str">
        <f t="shared" si="606"/>
        <v>¤¤TVV__BU1__Produit8__TVV__Ville6__Vendeur9;B;C=I;MIN=0</v>
      </c>
      <c r="L67" s="1" t="str">
        <f t="shared" si="606"/>
        <v>¤¤TVV__BU1__Produit9__TVV__Ville6__Vendeur9;B;C=I;MIN=0</v>
      </c>
      <c r="M67" s="1" t="str">
        <f t="shared" si="606"/>
        <v>¤¤TVV__BU1__Produit10__TVV__Ville6__Vendeur9;B;C=I;MIN=0</v>
      </c>
      <c r="N67" s="9">
        <f t="shared" si="616"/>
        <v>0</v>
      </c>
      <c r="O67" s="1" t="str">
        <f t="shared" si="607"/>
        <v>¤¤TVV__BU2__Produit1__TVV__Ville6__Vendeur9;B;C=I;MIN=0</v>
      </c>
      <c r="P67" s="1" t="str">
        <f t="shared" si="607"/>
        <v>¤¤TVV__BU2__Produit2__TVV__Ville6__Vendeur9;B;C=I;MIN=0</v>
      </c>
      <c r="Q67" s="1" t="str">
        <f t="shared" si="607"/>
        <v>¤¤TVV__BU2__Produit3__TVV__Ville6__Vendeur9;B;C=I;MIN=0</v>
      </c>
      <c r="R67" s="1" t="str">
        <f t="shared" si="607"/>
        <v>¤¤TVV__BU2__Produit4__TVV__Ville6__Vendeur9;B;C=I;MIN=0</v>
      </c>
      <c r="S67" s="1" t="str">
        <f t="shared" si="607"/>
        <v>¤¤TVV__BU2__Produit5__TVV__Ville6__Vendeur9;B;C=I;MIN=0</v>
      </c>
      <c r="T67" s="1" t="str">
        <f t="shared" si="607"/>
        <v>¤¤TVV__BU2__Produit6__TVV__Ville6__Vendeur9;B;C=I;MIN=0</v>
      </c>
      <c r="U67" s="1" t="str">
        <f t="shared" si="607"/>
        <v>¤¤TVV__BU2__Produit7__TVV__Ville6__Vendeur9;B;C=I;MIN=0</v>
      </c>
      <c r="V67" s="1" t="str">
        <f t="shared" si="607"/>
        <v>¤¤TVV__BU2__Produit8__TVV__Ville6__Vendeur9;B;C=I;MIN=0</v>
      </c>
      <c r="W67" s="1" t="str">
        <f t="shared" si="607"/>
        <v>¤¤TVV__BU2__Produit9__TVV__Ville6__Vendeur9;B;C=I;MIN=0</v>
      </c>
      <c r="X67" s="1" t="str">
        <f t="shared" si="607"/>
        <v>¤¤TVV__BU2__Produit10__TVV__Ville6__Vendeur9;B;C=I;MIN=0</v>
      </c>
      <c r="Y67" s="9">
        <f t="shared" si="617"/>
        <v>0</v>
      </c>
      <c r="Z67" s="1" t="str">
        <f t="shared" si="608"/>
        <v>¤¤TVV__BU3__Produit1__TVV__Ville6__Vendeur9;B;C=I;MIN=0</v>
      </c>
      <c r="AA67" s="1" t="str">
        <f t="shared" si="608"/>
        <v>¤¤TVV__BU3__Produit2__TVV__Ville6__Vendeur9;B;C=I;MIN=0</v>
      </c>
      <c r="AB67" s="1" t="str">
        <f t="shared" si="608"/>
        <v>¤¤TVV__BU3__Produit3__TVV__Ville6__Vendeur9;B;C=I;MIN=0</v>
      </c>
      <c r="AC67" s="1" t="str">
        <f t="shared" si="608"/>
        <v>¤¤TVV__BU3__Produit4__TVV__Ville6__Vendeur9;B;C=I;MIN=0</v>
      </c>
      <c r="AD67" s="1" t="str">
        <f t="shared" si="608"/>
        <v>¤¤TVV__BU3__Produit5__TVV__Ville6__Vendeur9;B;C=I;MIN=0</v>
      </c>
      <c r="AE67" s="1" t="str">
        <f t="shared" si="608"/>
        <v>¤¤TVV__BU3__Produit6__TVV__Ville6__Vendeur9;B;C=I;MIN=0</v>
      </c>
      <c r="AF67" s="1" t="str">
        <f t="shared" si="608"/>
        <v>¤¤TVV__BU3__Produit7__TVV__Ville6__Vendeur9;B;C=I;MIN=0</v>
      </c>
      <c r="AG67" s="1" t="str">
        <f t="shared" si="608"/>
        <v>¤¤TVV__BU3__Produit8__TVV__Ville6__Vendeur9;B;C=I;MIN=0</v>
      </c>
      <c r="AH67" s="1" t="str">
        <f t="shared" si="608"/>
        <v>¤¤TVV__BU3__Produit9__TVV__Ville6__Vendeur9;B;C=I;MIN=0</v>
      </c>
      <c r="AI67" s="1" t="str">
        <f t="shared" si="608"/>
        <v>¤¤TVV__BU3__Produit10__TVV__Ville6__Vendeur9;B;C=I;MIN=0</v>
      </c>
      <c r="AJ67" s="9">
        <f t="shared" si="618"/>
        <v>0</v>
      </c>
      <c r="AK67" s="1" t="str">
        <f t="shared" si="609"/>
        <v>¤¤TVV__BU4__Produit1__TVV__Ville6__Vendeur9;B;C=I;MIN=0</v>
      </c>
      <c r="AL67" s="1" t="str">
        <f t="shared" si="609"/>
        <v>¤¤TVV__BU4__Produit2__TVV__Ville6__Vendeur9;B;C=I;MIN=0</v>
      </c>
      <c r="AM67" s="1" t="str">
        <f t="shared" si="609"/>
        <v>¤¤TVV__BU4__Produit3__TVV__Ville6__Vendeur9;B;C=I;MIN=0</v>
      </c>
      <c r="AN67" s="1" t="str">
        <f t="shared" si="609"/>
        <v>¤¤TVV__BU4__Produit4__TVV__Ville6__Vendeur9;B;C=I;MIN=0</v>
      </c>
      <c r="AO67" s="1" t="str">
        <f t="shared" si="609"/>
        <v>¤¤TVV__BU4__Produit5__TVV__Ville6__Vendeur9;B;C=I;MIN=0</v>
      </c>
      <c r="AP67" s="1" t="str">
        <f t="shared" si="609"/>
        <v>¤¤TVV__BU4__Produit6__TVV__Ville6__Vendeur9;B;C=I;MIN=0</v>
      </c>
      <c r="AQ67" s="1" t="str">
        <f t="shared" si="609"/>
        <v>¤¤TVV__BU4__Produit7__TVV__Ville6__Vendeur9;B;C=I;MIN=0</v>
      </c>
      <c r="AR67" s="1" t="str">
        <f t="shared" si="609"/>
        <v>¤¤TVV__BU4__Produit8__TVV__Ville6__Vendeur9;B;C=I;MIN=0</v>
      </c>
      <c r="AS67" s="1" t="str">
        <f t="shared" si="609"/>
        <v>¤¤TVV__BU4__Produit9__TVV__Ville6__Vendeur9;B;C=I;MIN=0</v>
      </c>
      <c r="AT67" s="1" t="str">
        <f t="shared" si="609"/>
        <v>¤¤TVV__BU4__Produit10__TVV__Ville6__Vendeur9;B;C=I;MIN=0</v>
      </c>
      <c r="AU67" s="9">
        <f t="shared" si="619"/>
        <v>0</v>
      </c>
      <c r="AV67" s="1" t="str">
        <f t="shared" si="610"/>
        <v>¤¤TVV__BU5__Produit1__TVV__Ville6__Vendeur9;B;C=I;MIN=0</v>
      </c>
      <c r="AW67" s="1" t="str">
        <f t="shared" si="610"/>
        <v>¤¤TVV__BU5__Produit2__TVV__Ville6__Vendeur9;B;C=I;MIN=0</v>
      </c>
      <c r="AX67" s="1" t="str">
        <f t="shared" si="610"/>
        <v>¤¤TVV__BU5__Produit3__TVV__Ville6__Vendeur9;B;C=I;MIN=0</v>
      </c>
      <c r="AY67" s="1" t="str">
        <f t="shared" si="610"/>
        <v>¤¤TVV__BU5__Produit4__TVV__Ville6__Vendeur9;B;C=I;MIN=0</v>
      </c>
      <c r="AZ67" s="1" t="str">
        <f t="shared" si="610"/>
        <v>¤¤TVV__BU5__Produit5__TVV__Ville6__Vendeur9;B;C=I;MIN=0</v>
      </c>
      <c r="BA67" s="1" t="str">
        <f t="shared" si="610"/>
        <v>¤¤TVV__BU5__Produit6__TVV__Ville6__Vendeur9;B;C=I;MIN=0</v>
      </c>
      <c r="BB67" s="1" t="str">
        <f t="shared" si="610"/>
        <v>¤¤TVV__BU5__Produit7__TVV__Ville6__Vendeur9;B;C=I;MIN=0</v>
      </c>
      <c r="BC67" s="1" t="str">
        <f t="shared" si="610"/>
        <v>¤¤TVV__BU5__Produit8__TVV__Ville6__Vendeur9;B;C=I;MIN=0</v>
      </c>
      <c r="BD67" s="1" t="str">
        <f t="shared" si="610"/>
        <v>¤¤TVV__BU5__Produit9__TVV__Ville6__Vendeur9;B;C=I;MIN=0</v>
      </c>
      <c r="BE67" s="1" t="str">
        <f t="shared" si="610"/>
        <v>¤¤TVV__BU5__Produit10__TVV__Ville6__Vendeur9;B;C=I;MIN=0</v>
      </c>
      <c r="BF67" s="9">
        <f t="shared" si="620"/>
        <v>0</v>
      </c>
      <c r="BG67" s="1" t="str">
        <f t="shared" si="611"/>
        <v>¤¤TVV__BU6__Produit1__TVV__Ville6__Vendeur9;B;C=I;MIN=0</v>
      </c>
      <c r="BH67" s="1" t="str">
        <f t="shared" si="611"/>
        <v>¤¤TVV__BU6__Produit2__TVV__Ville6__Vendeur9;B;C=I;MIN=0</v>
      </c>
      <c r="BI67" s="1" t="str">
        <f t="shared" si="611"/>
        <v>¤¤TVV__BU6__Produit3__TVV__Ville6__Vendeur9;B;C=I;MIN=0</v>
      </c>
      <c r="BJ67" s="1" t="str">
        <f t="shared" si="611"/>
        <v>¤¤TVV__BU6__Produit4__TVV__Ville6__Vendeur9;B;C=I;MIN=0</v>
      </c>
      <c r="BK67" s="1" t="str">
        <f t="shared" si="611"/>
        <v>¤¤TVV__BU6__Produit5__TVV__Ville6__Vendeur9;B;C=I;MIN=0</v>
      </c>
      <c r="BL67" s="1" t="str">
        <f t="shared" si="611"/>
        <v>¤¤TVV__BU6__Produit6__TVV__Ville6__Vendeur9;B;C=I;MIN=0</v>
      </c>
      <c r="BM67" s="1" t="str">
        <f t="shared" si="611"/>
        <v>¤¤TVV__BU6__Produit7__TVV__Ville6__Vendeur9;B;C=I;MIN=0</v>
      </c>
      <c r="BN67" s="1" t="str">
        <f t="shared" si="611"/>
        <v>¤¤TVV__BU6__Produit8__TVV__Ville6__Vendeur9;B;C=I;MIN=0</v>
      </c>
      <c r="BO67" s="1" t="str">
        <f t="shared" si="611"/>
        <v>¤¤TVV__BU6__Produit9__TVV__Ville6__Vendeur9;B;C=I;MIN=0</v>
      </c>
      <c r="BP67" s="1" t="str">
        <f t="shared" si="611"/>
        <v>¤¤TVV__BU6__Produit10__TVV__Ville6__Vendeur9;B;C=I;MIN=0</v>
      </c>
      <c r="BQ67" s="9">
        <f t="shared" si="621"/>
        <v>0</v>
      </c>
      <c r="BR67" s="1" t="str">
        <f t="shared" si="612"/>
        <v>¤¤TVV__BU7__Produit1__TVV__Ville6__Vendeur9;B;C=I;MIN=0</v>
      </c>
      <c r="BS67" s="1" t="str">
        <f t="shared" si="612"/>
        <v>¤¤TVV__BU7__Produit2__TVV__Ville6__Vendeur9;B;C=I;MIN=0</v>
      </c>
      <c r="BT67" s="1" t="str">
        <f t="shared" si="612"/>
        <v>¤¤TVV__BU7__Produit3__TVV__Ville6__Vendeur9;B;C=I;MIN=0</v>
      </c>
      <c r="BU67" s="1" t="str">
        <f t="shared" si="612"/>
        <v>¤¤TVV__BU7__Produit4__TVV__Ville6__Vendeur9;B;C=I;MIN=0</v>
      </c>
      <c r="BV67" s="1" t="str">
        <f t="shared" si="612"/>
        <v>¤¤TVV__BU7__Produit5__TVV__Ville6__Vendeur9;B;C=I;MIN=0</v>
      </c>
      <c r="BW67" s="1" t="str">
        <f t="shared" si="612"/>
        <v>¤¤TVV__BU7__Produit6__TVV__Ville6__Vendeur9;B;C=I;MIN=0</v>
      </c>
      <c r="BX67" s="1" t="str">
        <f t="shared" si="612"/>
        <v>¤¤TVV__BU7__Produit7__TVV__Ville6__Vendeur9;B;C=I;MIN=0</v>
      </c>
      <c r="BY67" s="1" t="str">
        <f t="shared" si="612"/>
        <v>¤¤TVV__BU7__Produit8__TVV__Ville6__Vendeur9;B;C=I;MIN=0</v>
      </c>
      <c r="BZ67" s="1" t="str">
        <f t="shared" si="612"/>
        <v>¤¤TVV__BU7__Produit9__TVV__Ville6__Vendeur9;B;C=I;MIN=0</v>
      </c>
      <c r="CA67" s="1" t="str">
        <f t="shared" si="612"/>
        <v>¤¤TVV__BU7__Produit10__TVV__Ville6__Vendeur9;B;C=I;MIN=0</v>
      </c>
      <c r="CB67" s="9">
        <f t="shared" si="622"/>
        <v>0</v>
      </c>
      <c r="CC67" s="1" t="str">
        <f t="shared" si="613"/>
        <v>¤¤TVV__BU8__Produit1__TVV__Ville6__Vendeur9;B;C=I;MIN=0</v>
      </c>
      <c r="CD67" s="1" t="str">
        <f t="shared" si="613"/>
        <v>¤¤TVV__BU8__Produit2__TVV__Ville6__Vendeur9;B;C=I;MIN=0</v>
      </c>
      <c r="CE67" s="1" t="str">
        <f t="shared" si="613"/>
        <v>¤¤TVV__BU8__Produit3__TVV__Ville6__Vendeur9;B;C=I;MIN=0</v>
      </c>
      <c r="CF67" s="1" t="str">
        <f t="shared" si="613"/>
        <v>¤¤TVV__BU8__Produit4__TVV__Ville6__Vendeur9;B;C=I;MIN=0</v>
      </c>
      <c r="CG67" s="1" t="str">
        <f t="shared" si="613"/>
        <v>¤¤TVV__BU8__Produit5__TVV__Ville6__Vendeur9;B;C=I;MIN=0</v>
      </c>
      <c r="CH67" s="1" t="str">
        <f t="shared" si="613"/>
        <v>¤¤TVV__BU8__Produit6__TVV__Ville6__Vendeur9;B;C=I;MIN=0</v>
      </c>
      <c r="CI67" s="1" t="str">
        <f t="shared" si="613"/>
        <v>¤¤TVV__BU8__Produit7__TVV__Ville6__Vendeur9;B;C=I;MIN=0</v>
      </c>
      <c r="CJ67" s="1" t="str">
        <f t="shared" si="613"/>
        <v>¤¤TVV__BU8__Produit8__TVV__Ville6__Vendeur9;B;C=I;MIN=0</v>
      </c>
      <c r="CK67" s="1" t="str">
        <f t="shared" si="613"/>
        <v>¤¤TVV__BU8__Produit9__TVV__Ville6__Vendeur9;B;C=I;MIN=0</v>
      </c>
      <c r="CL67" s="1" t="str">
        <f t="shared" si="613"/>
        <v>¤¤TVV__BU8__Produit10__TVV__Ville6__Vendeur9;B;C=I;MIN=0</v>
      </c>
      <c r="CM67" s="9">
        <f t="shared" si="623"/>
        <v>0</v>
      </c>
      <c r="CN67" s="1" t="str">
        <f t="shared" si="614"/>
        <v>¤¤TVV__BU9__Produit1__TVV__Ville6__Vendeur9;B;C=I;MIN=0</v>
      </c>
      <c r="CO67" s="1" t="str">
        <f t="shared" si="614"/>
        <v>¤¤TVV__BU9__Produit2__TVV__Ville6__Vendeur9;B;C=I;MIN=0</v>
      </c>
      <c r="CP67" s="1" t="str">
        <f t="shared" si="614"/>
        <v>¤¤TVV__BU9__Produit3__TVV__Ville6__Vendeur9;B;C=I;MIN=0</v>
      </c>
      <c r="CQ67" s="1" t="str">
        <f t="shared" si="614"/>
        <v>¤¤TVV__BU9__Produit4__TVV__Ville6__Vendeur9;B;C=I;MIN=0</v>
      </c>
      <c r="CR67" s="1" t="str">
        <f t="shared" si="614"/>
        <v>¤¤TVV__BU9__Produit5__TVV__Ville6__Vendeur9;B;C=I;MIN=0</v>
      </c>
      <c r="CS67" s="1" t="str">
        <f t="shared" si="614"/>
        <v>¤¤TVV__BU9__Produit6__TVV__Ville6__Vendeur9;B;C=I;MIN=0</v>
      </c>
      <c r="CT67" s="1" t="str">
        <f t="shared" si="614"/>
        <v>¤¤TVV__BU9__Produit7__TVV__Ville6__Vendeur9;B;C=I;MIN=0</v>
      </c>
      <c r="CU67" s="1" t="str">
        <f t="shared" si="614"/>
        <v>¤¤TVV__BU9__Produit8__TVV__Ville6__Vendeur9;B;C=I;MIN=0</v>
      </c>
      <c r="CV67" s="1" t="str">
        <f t="shared" si="614"/>
        <v>¤¤TVV__BU9__Produit9__TVV__Ville6__Vendeur9;B;C=I;MIN=0</v>
      </c>
      <c r="CW67" s="1" t="str">
        <f t="shared" si="614"/>
        <v>¤¤TVV__BU9__Produit10__TVV__Ville6__Vendeur9;B;C=I;MIN=0</v>
      </c>
      <c r="CX67" s="9">
        <f t="shared" si="624"/>
        <v>0</v>
      </c>
      <c r="CY67" s="1" t="str">
        <f t="shared" si="615"/>
        <v>¤¤TVV__BU10__Produit1__TVV__Ville6__Vendeur9;B;C=I;MIN=0</v>
      </c>
      <c r="CZ67" s="1" t="str">
        <f t="shared" si="615"/>
        <v>¤¤TVV__BU10__Produit2__TVV__Ville6__Vendeur9;B;C=I;MIN=0</v>
      </c>
      <c r="DA67" s="1" t="str">
        <f t="shared" si="615"/>
        <v>¤¤TVV__BU10__Produit3__TVV__Ville6__Vendeur9;B;C=I;MIN=0</v>
      </c>
      <c r="DB67" s="1" t="str">
        <f t="shared" si="615"/>
        <v>¤¤TVV__BU10__Produit4__TVV__Ville6__Vendeur9;B;C=I;MIN=0</v>
      </c>
      <c r="DC67" s="1" t="str">
        <f t="shared" si="615"/>
        <v>¤¤TVV__BU10__Produit5__TVV__Ville6__Vendeur9;B;C=I;MIN=0</v>
      </c>
      <c r="DD67" s="1" t="str">
        <f t="shared" si="615"/>
        <v>¤¤TVV__BU10__Produit6__TVV__Ville6__Vendeur9;B;C=I;MIN=0</v>
      </c>
      <c r="DE67" s="1" t="str">
        <f t="shared" si="615"/>
        <v>¤¤TVV__BU10__Produit7__TVV__Ville6__Vendeur9;B;C=I;MIN=0</v>
      </c>
      <c r="DF67" s="1" t="str">
        <f t="shared" si="615"/>
        <v>¤¤TVV__BU10__Produit8__TVV__Ville6__Vendeur9;B;C=I;MIN=0</v>
      </c>
      <c r="DG67" s="1" t="str">
        <f t="shared" si="615"/>
        <v>¤¤TVV__BU10__Produit9__TVV__Ville6__Vendeur9;B;C=I;MIN=0</v>
      </c>
      <c r="DH67" s="1" t="str">
        <f t="shared" si="615"/>
        <v>¤¤TVV__BU10__Produit10__TVV__Ville6__Vendeur9;B;C=I;MIN=0</v>
      </c>
      <c r="DI67" s="9">
        <f t="shared" si="625"/>
        <v>0</v>
      </c>
      <c r="DK67" t="e">
        <f t="shared" ca="1" si="31"/>
        <v>#NAME?</v>
      </c>
      <c r="DL67" t="b">
        <f>NOT(OR(IF(IFERROR(INDEX(B$4:B67,1,MATCH(DO67,DO$4:DO67,0))&lt;&gt;"",TRUE),OR(D187=1,C66&lt;&gt;""),FALSE),IF(DM67=1,FALSE,OR(B67&lt;&gt;"",C67&lt;&gt;"")),AND(DN67=1,IFERROR(INDEX(B$4:B67,1,MATCH(DO67-1,DO$4:DO67,0))&lt;&gt;"",DO67=1))))</f>
        <v>0</v>
      </c>
      <c r="DM67" s="8">
        <v>0</v>
      </c>
      <c r="DN67">
        <v>0</v>
      </c>
      <c r="DO67">
        <f>SUM(DN$4:DN67)</f>
        <v>6</v>
      </c>
      <c r="DQ67" s="7" t="str">
        <f t="shared" si="32"/>
        <v>TVV__Ville6</v>
      </c>
      <c r="DR67" t="s">
        <v>64</v>
      </c>
      <c r="DS67" s="7" t="str">
        <f t="shared" si="33"/>
        <v>TVV__Ville6__Vendeur9</v>
      </c>
    </row>
    <row r="68" spans="2:123" x14ac:dyDescent="0.3">
      <c r="B68" s="2"/>
      <c r="C68" s="1" t="str">
        <f t="shared" si="605"/>
        <v>¤¤TVV__Ville6__Vendeur10__Vendeur;B;TFMT</v>
      </c>
      <c r="D68" s="1" t="str">
        <f t="shared" si="606"/>
        <v>¤¤TVV__BU1__Produit1__TVV__Ville6__Vendeur10;B;C=I;MIN=0</v>
      </c>
      <c r="E68" s="1" t="str">
        <f t="shared" si="606"/>
        <v>¤¤TVV__BU1__Produit2__TVV__Ville6__Vendeur10;B;C=I;MIN=0</v>
      </c>
      <c r="F68" s="1" t="str">
        <f t="shared" si="606"/>
        <v>¤¤TVV__BU1__Produit3__TVV__Ville6__Vendeur10;B;C=I;MIN=0</v>
      </c>
      <c r="G68" s="1" t="str">
        <f t="shared" si="606"/>
        <v>¤¤TVV__BU1__Produit4__TVV__Ville6__Vendeur10;B;C=I;MIN=0</v>
      </c>
      <c r="H68" s="1" t="str">
        <f t="shared" si="606"/>
        <v>¤¤TVV__BU1__Produit5__TVV__Ville6__Vendeur10;B;C=I;MIN=0</v>
      </c>
      <c r="I68" s="1" t="str">
        <f t="shared" si="606"/>
        <v>¤¤TVV__BU1__Produit6__TVV__Ville6__Vendeur10;B;C=I;MIN=0</v>
      </c>
      <c r="J68" s="1" t="str">
        <f t="shared" si="606"/>
        <v>¤¤TVV__BU1__Produit7__TVV__Ville6__Vendeur10;B;C=I;MIN=0</v>
      </c>
      <c r="K68" s="1" t="str">
        <f t="shared" si="606"/>
        <v>¤¤TVV__BU1__Produit8__TVV__Ville6__Vendeur10;B;C=I;MIN=0</v>
      </c>
      <c r="L68" s="1" t="str">
        <f t="shared" si="606"/>
        <v>¤¤TVV__BU1__Produit9__TVV__Ville6__Vendeur10;B;C=I;MIN=0</v>
      </c>
      <c r="M68" s="1" t="str">
        <f t="shared" si="606"/>
        <v>¤¤TVV__BU1__Produit10__TVV__Ville6__Vendeur10;B;C=I;MIN=0</v>
      </c>
      <c r="N68" s="9">
        <f t="shared" si="616"/>
        <v>0</v>
      </c>
      <c r="O68" s="1" t="str">
        <f t="shared" si="607"/>
        <v>¤¤TVV__BU2__Produit1__TVV__Ville6__Vendeur10;B;C=I;MIN=0</v>
      </c>
      <c r="P68" s="1" t="str">
        <f t="shared" si="607"/>
        <v>¤¤TVV__BU2__Produit2__TVV__Ville6__Vendeur10;B;C=I;MIN=0</v>
      </c>
      <c r="Q68" s="1" t="str">
        <f t="shared" si="607"/>
        <v>¤¤TVV__BU2__Produit3__TVV__Ville6__Vendeur10;B;C=I;MIN=0</v>
      </c>
      <c r="R68" s="1" t="str">
        <f t="shared" si="607"/>
        <v>¤¤TVV__BU2__Produit4__TVV__Ville6__Vendeur10;B;C=I;MIN=0</v>
      </c>
      <c r="S68" s="1" t="str">
        <f t="shared" si="607"/>
        <v>¤¤TVV__BU2__Produit5__TVV__Ville6__Vendeur10;B;C=I;MIN=0</v>
      </c>
      <c r="T68" s="1" t="str">
        <f t="shared" si="607"/>
        <v>¤¤TVV__BU2__Produit6__TVV__Ville6__Vendeur10;B;C=I;MIN=0</v>
      </c>
      <c r="U68" s="1" t="str">
        <f t="shared" si="607"/>
        <v>¤¤TVV__BU2__Produit7__TVV__Ville6__Vendeur10;B;C=I;MIN=0</v>
      </c>
      <c r="V68" s="1" t="str">
        <f t="shared" si="607"/>
        <v>¤¤TVV__BU2__Produit8__TVV__Ville6__Vendeur10;B;C=I;MIN=0</v>
      </c>
      <c r="W68" s="1" t="str">
        <f t="shared" si="607"/>
        <v>¤¤TVV__BU2__Produit9__TVV__Ville6__Vendeur10;B;C=I;MIN=0</v>
      </c>
      <c r="X68" s="1" t="str">
        <f t="shared" si="607"/>
        <v>¤¤TVV__BU2__Produit10__TVV__Ville6__Vendeur10;B;C=I;MIN=0</v>
      </c>
      <c r="Y68" s="9">
        <f t="shared" si="617"/>
        <v>0</v>
      </c>
      <c r="Z68" s="1" t="str">
        <f t="shared" si="608"/>
        <v>¤¤TVV__BU3__Produit1__TVV__Ville6__Vendeur10;B;C=I;MIN=0</v>
      </c>
      <c r="AA68" s="1" t="str">
        <f t="shared" si="608"/>
        <v>¤¤TVV__BU3__Produit2__TVV__Ville6__Vendeur10;B;C=I;MIN=0</v>
      </c>
      <c r="AB68" s="1" t="str">
        <f t="shared" si="608"/>
        <v>¤¤TVV__BU3__Produit3__TVV__Ville6__Vendeur10;B;C=I;MIN=0</v>
      </c>
      <c r="AC68" s="1" t="str">
        <f t="shared" si="608"/>
        <v>¤¤TVV__BU3__Produit4__TVV__Ville6__Vendeur10;B;C=I;MIN=0</v>
      </c>
      <c r="AD68" s="1" t="str">
        <f t="shared" si="608"/>
        <v>¤¤TVV__BU3__Produit5__TVV__Ville6__Vendeur10;B;C=I;MIN=0</v>
      </c>
      <c r="AE68" s="1" t="str">
        <f t="shared" si="608"/>
        <v>¤¤TVV__BU3__Produit6__TVV__Ville6__Vendeur10;B;C=I;MIN=0</v>
      </c>
      <c r="AF68" s="1" t="str">
        <f t="shared" si="608"/>
        <v>¤¤TVV__BU3__Produit7__TVV__Ville6__Vendeur10;B;C=I;MIN=0</v>
      </c>
      <c r="AG68" s="1" t="str">
        <f t="shared" si="608"/>
        <v>¤¤TVV__BU3__Produit8__TVV__Ville6__Vendeur10;B;C=I;MIN=0</v>
      </c>
      <c r="AH68" s="1" t="str">
        <f t="shared" si="608"/>
        <v>¤¤TVV__BU3__Produit9__TVV__Ville6__Vendeur10;B;C=I;MIN=0</v>
      </c>
      <c r="AI68" s="1" t="str">
        <f t="shared" si="608"/>
        <v>¤¤TVV__BU3__Produit10__TVV__Ville6__Vendeur10;B;C=I;MIN=0</v>
      </c>
      <c r="AJ68" s="9">
        <f t="shared" si="618"/>
        <v>0</v>
      </c>
      <c r="AK68" s="1" t="str">
        <f t="shared" si="609"/>
        <v>¤¤TVV__BU4__Produit1__TVV__Ville6__Vendeur10;B;C=I;MIN=0</v>
      </c>
      <c r="AL68" s="1" t="str">
        <f t="shared" si="609"/>
        <v>¤¤TVV__BU4__Produit2__TVV__Ville6__Vendeur10;B;C=I;MIN=0</v>
      </c>
      <c r="AM68" s="1" t="str">
        <f t="shared" si="609"/>
        <v>¤¤TVV__BU4__Produit3__TVV__Ville6__Vendeur10;B;C=I;MIN=0</v>
      </c>
      <c r="AN68" s="1" t="str">
        <f t="shared" si="609"/>
        <v>¤¤TVV__BU4__Produit4__TVV__Ville6__Vendeur10;B;C=I;MIN=0</v>
      </c>
      <c r="AO68" s="1" t="str">
        <f t="shared" si="609"/>
        <v>¤¤TVV__BU4__Produit5__TVV__Ville6__Vendeur10;B;C=I;MIN=0</v>
      </c>
      <c r="AP68" s="1" t="str">
        <f t="shared" si="609"/>
        <v>¤¤TVV__BU4__Produit6__TVV__Ville6__Vendeur10;B;C=I;MIN=0</v>
      </c>
      <c r="AQ68" s="1" t="str">
        <f t="shared" si="609"/>
        <v>¤¤TVV__BU4__Produit7__TVV__Ville6__Vendeur10;B;C=I;MIN=0</v>
      </c>
      <c r="AR68" s="1" t="str">
        <f t="shared" si="609"/>
        <v>¤¤TVV__BU4__Produit8__TVV__Ville6__Vendeur10;B;C=I;MIN=0</v>
      </c>
      <c r="AS68" s="1" t="str">
        <f t="shared" si="609"/>
        <v>¤¤TVV__BU4__Produit9__TVV__Ville6__Vendeur10;B;C=I;MIN=0</v>
      </c>
      <c r="AT68" s="1" t="str">
        <f t="shared" si="609"/>
        <v>¤¤TVV__BU4__Produit10__TVV__Ville6__Vendeur10;B;C=I;MIN=0</v>
      </c>
      <c r="AU68" s="9">
        <f t="shared" si="619"/>
        <v>0</v>
      </c>
      <c r="AV68" s="1" t="str">
        <f t="shared" si="610"/>
        <v>¤¤TVV__BU5__Produit1__TVV__Ville6__Vendeur10;B;C=I;MIN=0</v>
      </c>
      <c r="AW68" s="1" t="str">
        <f t="shared" si="610"/>
        <v>¤¤TVV__BU5__Produit2__TVV__Ville6__Vendeur10;B;C=I;MIN=0</v>
      </c>
      <c r="AX68" s="1" t="str">
        <f t="shared" si="610"/>
        <v>¤¤TVV__BU5__Produit3__TVV__Ville6__Vendeur10;B;C=I;MIN=0</v>
      </c>
      <c r="AY68" s="1" t="str">
        <f t="shared" si="610"/>
        <v>¤¤TVV__BU5__Produit4__TVV__Ville6__Vendeur10;B;C=I;MIN=0</v>
      </c>
      <c r="AZ68" s="1" t="str">
        <f t="shared" si="610"/>
        <v>¤¤TVV__BU5__Produit5__TVV__Ville6__Vendeur10;B;C=I;MIN=0</v>
      </c>
      <c r="BA68" s="1" t="str">
        <f t="shared" si="610"/>
        <v>¤¤TVV__BU5__Produit6__TVV__Ville6__Vendeur10;B;C=I;MIN=0</v>
      </c>
      <c r="BB68" s="1" t="str">
        <f t="shared" si="610"/>
        <v>¤¤TVV__BU5__Produit7__TVV__Ville6__Vendeur10;B;C=I;MIN=0</v>
      </c>
      <c r="BC68" s="1" t="str">
        <f t="shared" si="610"/>
        <v>¤¤TVV__BU5__Produit8__TVV__Ville6__Vendeur10;B;C=I;MIN=0</v>
      </c>
      <c r="BD68" s="1" t="str">
        <f t="shared" si="610"/>
        <v>¤¤TVV__BU5__Produit9__TVV__Ville6__Vendeur10;B;C=I;MIN=0</v>
      </c>
      <c r="BE68" s="1" t="str">
        <f t="shared" si="610"/>
        <v>¤¤TVV__BU5__Produit10__TVV__Ville6__Vendeur10;B;C=I;MIN=0</v>
      </c>
      <c r="BF68" s="9">
        <f t="shared" si="620"/>
        <v>0</v>
      </c>
      <c r="BG68" s="1" t="str">
        <f t="shared" si="611"/>
        <v>¤¤TVV__BU6__Produit1__TVV__Ville6__Vendeur10;B;C=I;MIN=0</v>
      </c>
      <c r="BH68" s="1" t="str">
        <f t="shared" si="611"/>
        <v>¤¤TVV__BU6__Produit2__TVV__Ville6__Vendeur10;B;C=I;MIN=0</v>
      </c>
      <c r="BI68" s="1" t="str">
        <f t="shared" si="611"/>
        <v>¤¤TVV__BU6__Produit3__TVV__Ville6__Vendeur10;B;C=I;MIN=0</v>
      </c>
      <c r="BJ68" s="1" t="str">
        <f t="shared" si="611"/>
        <v>¤¤TVV__BU6__Produit4__TVV__Ville6__Vendeur10;B;C=I;MIN=0</v>
      </c>
      <c r="BK68" s="1" t="str">
        <f t="shared" si="611"/>
        <v>¤¤TVV__BU6__Produit5__TVV__Ville6__Vendeur10;B;C=I;MIN=0</v>
      </c>
      <c r="BL68" s="1" t="str">
        <f t="shared" si="611"/>
        <v>¤¤TVV__BU6__Produit6__TVV__Ville6__Vendeur10;B;C=I;MIN=0</v>
      </c>
      <c r="BM68" s="1" t="str">
        <f t="shared" si="611"/>
        <v>¤¤TVV__BU6__Produit7__TVV__Ville6__Vendeur10;B;C=I;MIN=0</v>
      </c>
      <c r="BN68" s="1" t="str">
        <f t="shared" si="611"/>
        <v>¤¤TVV__BU6__Produit8__TVV__Ville6__Vendeur10;B;C=I;MIN=0</v>
      </c>
      <c r="BO68" s="1" t="str">
        <f t="shared" si="611"/>
        <v>¤¤TVV__BU6__Produit9__TVV__Ville6__Vendeur10;B;C=I;MIN=0</v>
      </c>
      <c r="BP68" s="1" t="str">
        <f t="shared" si="611"/>
        <v>¤¤TVV__BU6__Produit10__TVV__Ville6__Vendeur10;B;C=I;MIN=0</v>
      </c>
      <c r="BQ68" s="9">
        <f t="shared" si="621"/>
        <v>0</v>
      </c>
      <c r="BR68" s="1" t="str">
        <f t="shared" si="612"/>
        <v>¤¤TVV__BU7__Produit1__TVV__Ville6__Vendeur10;B;C=I;MIN=0</v>
      </c>
      <c r="BS68" s="1" t="str">
        <f t="shared" si="612"/>
        <v>¤¤TVV__BU7__Produit2__TVV__Ville6__Vendeur10;B;C=I;MIN=0</v>
      </c>
      <c r="BT68" s="1" t="str">
        <f t="shared" si="612"/>
        <v>¤¤TVV__BU7__Produit3__TVV__Ville6__Vendeur10;B;C=I;MIN=0</v>
      </c>
      <c r="BU68" s="1" t="str">
        <f t="shared" si="612"/>
        <v>¤¤TVV__BU7__Produit4__TVV__Ville6__Vendeur10;B;C=I;MIN=0</v>
      </c>
      <c r="BV68" s="1" t="str">
        <f t="shared" si="612"/>
        <v>¤¤TVV__BU7__Produit5__TVV__Ville6__Vendeur10;B;C=I;MIN=0</v>
      </c>
      <c r="BW68" s="1" t="str">
        <f t="shared" si="612"/>
        <v>¤¤TVV__BU7__Produit6__TVV__Ville6__Vendeur10;B;C=I;MIN=0</v>
      </c>
      <c r="BX68" s="1" t="str">
        <f t="shared" si="612"/>
        <v>¤¤TVV__BU7__Produit7__TVV__Ville6__Vendeur10;B;C=I;MIN=0</v>
      </c>
      <c r="BY68" s="1" t="str">
        <f t="shared" si="612"/>
        <v>¤¤TVV__BU7__Produit8__TVV__Ville6__Vendeur10;B;C=I;MIN=0</v>
      </c>
      <c r="BZ68" s="1" t="str">
        <f t="shared" si="612"/>
        <v>¤¤TVV__BU7__Produit9__TVV__Ville6__Vendeur10;B;C=I;MIN=0</v>
      </c>
      <c r="CA68" s="1" t="str">
        <f t="shared" si="612"/>
        <v>¤¤TVV__BU7__Produit10__TVV__Ville6__Vendeur10;B;C=I;MIN=0</v>
      </c>
      <c r="CB68" s="9">
        <f t="shared" si="622"/>
        <v>0</v>
      </c>
      <c r="CC68" s="1" t="str">
        <f t="shared" si="613"/>
        <v>¤¤TVV__BU8__Produit1__TVV__Ville6__Vendeur10;B;C=I;MIN=0</v>
      </c>
      <c r="CD68" s="1" t="str">
        <f t="shared" si="613"/>
        <v>¤¤TVV__BU8__Produit2__TVV__Ville6__Vendeur10;B;C=I;MIN=0</v>
      </c>
      <c r="CE68" s="1" t="str">
        <f t="shared" si="613"/>
        <v>¤¤TVV__BU8__Produit3__TVV__Ville6__Vendeur10;B;C=I;MIN=0</v>
      </c>
      <c r="CF68" s="1" t="str">
        <f t="shared" si="613"/>
        <v>¤¤TVV__BU8__Produit4__TVV__Ville6__Vendeur10;B;C=I;MIN=0</v>
      </c>
      <c r="CG68" s="1" t="str">
        <f t="shared" si="613"/>
        <v>¤¤TVV__BU8__Produit5__TVV__Ville6__Vendeur10;B;C=I;MIN=0</v>
      </c>
      <c r="CH68" s="1" t="str">
        <f t="shared" si="613"/>
        <v>¤¤TVV__BU8__Produit6__TVV__Ville6__Vendeur10;B;C=I;MIN=0</v>
      </c>
      <c r="CI68" s="1" t="str">
        <f t="shared" si="613"/>
        <v>¤¤TVV__BU8__Produit7__TVV__Ville6__Vendeur10;B;C=I;MIN=0</v>
      </c>
      <c r="CJ68" s="1" t="str">
        <f t="shared" si="613"/>
        <v>¤¤TVV__BU8__Produit8__TVV__Ville6__Vendeur10;B;C=I;MIN=0</v>
      </c>
      <c r="CK68" s="1" t="str">
        <f t="shared" si="613"/>
        <v>¤¤TVV__BU8__Produit9__TVV__Ville6__Vendeur10;B;C=I;MIN=0</v>
      </c>
      <c r="CL68" s="1" t="str">
        <f t="shared" si="613"/>
        <v>¤¤TVV__BU8__Produit10__TVV__Ville6__Vendeur10;B;C=I;MIN=0</v>
      </c>
      <c r="CM68" s="9">
        <f t="shared" si="623"/>
        <v>0</v>
      </c>
      <c r="CN68" s="1" t="str">
        <f t="shared" si="614"/>
        <v>¤¤TVV__BU9__Produit1__TVV__Ville6__Vendeur10;B;C=I;MIN=0</v>
      </c>
      <c r="CO68" s="1" t="str">
        <f t="shared" si="614"/>
        <v>¤¤TVV__BU9__Produit2__TVV__Ville6__Vendeur10;B;C=I;MIN=0</v>
      </c>
      <c r="CP68" s="1" t="str">
        <f t="shared" si="614"/>
        <v>¤¤TVV__BU9__Produit3__TVV__Ville6__Vendeur10;B;C=I;MIN=0</v>
      </c>
      <c r="CQ68" s="1" t="str">
        <f t="shared" si="614"/>
        <v>¤¤TVV__BU9__Produit4__TVV__Ville6__Vendeur10;B;C=I;MIN=0</v>
      </c>
      <c r="CR68" s="1" t="str">
        <f t="shared" si="614"/>
        <v>¤¤TVV__BU9__Produit5__TVV__Ville6__Vendeur10;B;C=I;MIN=0</v>
      </c>
      <c r="CS68" s="1" t="str">
        <f t="shared" si="614"/>
        <v>¤¤TVV__BU9__Produit6__TVV__Ville6__Vendeur10;B;C=I;MIN=0</v>
      </c>
      <c r="CT68" s="1" t="str">
        <f t="shared" si="614"/>
        <v>¤¤TVV__BU9__Produit7__TVV__Ville6__Vendeur10;B;C=I;MIN=0</v>
      </c>
      <c r="CU68" s="1" t="str">
        <f t="shared" si="614"/>
        <v>¤¤TVV__BU9__Produit8__TVV__Ville6__Vendeur10;B;C=I;MIN=0</v>
      </c>
      <c r="CV68" s="1" t="str">
        <f t="shared" si="614"/>
        <v>¤¤TVV__BU9__Produit9__TVV__Ville6__Vendeur10;B;C=I;MIN=0</v>
      </c>
      <c r="CW68" s="1" t="str">
        <f t="shared" si="614"/>
        <v>¤¤TVV__BU9__Produit10__TVV__Ville6__Vendeur10;B;C=I;MIN=0</v>
      </c>
      <c r="CX68" s="9">
        <f t="shared" si="624"/>
        <v>0</v>
      </c>
      <c r="CY68" s="1" t="str">
        <f t="shared" si="615"/>
        <v>¤¤TVV__BU10__Produit1__TVV__Ville6__Vendeur10;B;C=I;MIN=0</v>
      </c>
      <c r="CZ68" s="1" t="str">
        <f t="shared" si="615"/>
        <v>¤¤TVV__BU10__Produit2__TVV__Ville6__Vendeur10;B;C=I;MIN=0</v>
      </c>
      <c r="DA68" s="1" t="str">
        <f t="shared" si="615"/>
        <v>¤¤TVV__BU10__Produit3__TVV__Ville6__Vendeur10;B;C=I;MIN=0</v>
      </c>
      <c r="DB68" s="1" t="str">
        <f t="shared" si="615"/>
        <v>¤¤TVV__BU10__Produit4__TVV__Ville6__Vendeur10;B;C=I;MIN=0</v>
      </c>
      <c r="DC68" s="1" t="str">
        <f t="shared" si="615"/>
        <v>¤¤TVV__BU10__Produit5__TVV__Ville6__Vendeur10;B;C=I;MIN=0</v>
      </c>
      <c r="DD68" s="1" t="str">
        <f t="shared" si="615"/>
        <v>¤¤TVV__BU10__Produit6__TVV__Ville6__Vendeur10;B;C=I;MIN=0</v>
      </c>
      <c r="DE68" s="1" t="str">
        <f t="shared" si="615"/>
        <v>¤¤TVV__BU10__Produit7__TVV__Ville6__Vendeur10;B;C=I;MIN=0</v>
      </c>
      <c r="DF68" s="1" t="str">
        <f t="shared" si="615"/>
        <v>¤¤TVV__BU10__Produit8__TVV__Ville6__Vendeur10;B;C=I;MIN=0</v>
      </c>
      <c r="DG68" s="1" t="str">
        <f t="shared" si="615"/>
        <v>¤¤TVV__BU10__Produit9__TVV__Ville6__Vendeur10;B;C=I;MIN=0</v>
      </c>
      <c r="DH68" s="1" t="str">
        <f t="shared" si="615"/>
        <v>¤¤TVV__BU10__Produit10__TVV__Ville6__Vendeur10;B;C=I;MIN=0</v>
      </c>
      <c r="DI68" s="9">
        <f t="shared" si="625"/>
        <v>0</v>
      </c>
      <c r="DK68" t="e">
        <f t="shared" ca="1" si="31"/>
        <v>#NAME?</v>
      </c>
      <c r="DL68" t="b">
        <f>NOT(OR(IF(IFERROR(INDEX(B$4:B68,1,MATCH(DO68,DO$4:DO68,0))&lt;&gt;"",TRUE),OR(D188=1,C67&lt;&gt;""),FALSE),IF(DM68=1,FALSE,OR(B68&lt;&gt;"",C68&lt;&gt;"")),AND(DN68=1,IFERROR(INDEX(B$4:B68,1,MATCH(DO68-1,DO$4:DO68,0))&lt;&gt;"",DO68=1))))</f>
        <v>0</v>
      </c>
      <c r="DM68" s="8">
        <v>0</v>
      </c>
      <c r="DN68">
        <v>0</v>
      </c>
      <c r="DO68">
        <f>SUM(DN$4:DN68)</f>
        <v>6</v>
      </c>
      <c r="DQ68" s="7" t="str">
        <f t="shared" si="32"/>
        <v>TVV__Ville6</v>
      </c>
      <c r="DR68" t="s">
        <v>65</v>
      </c>
      <c r="DS68" s="7" t="str">
        <f t="shared" si="33"/>
        <v>TVV__Ville6__Vendeur10</v>
      </c>
    </row>
    <row r="69" spans="2:123" x14ac:dyDescent="0.3">
      <c r="B69" s="9" t="str">
        <f>"Total "&amp;B59</f>
        <v>Total ¤¤TVV__Ville6__Ville;B;TFMT</v>
      </c>
      <c r="C69" s="9"/>
      <c r="D69" s="9">
        <f>SUM(D59:D68)</f>
        <v>0</v>
      </c>
      <c r="E69" s="9">
        <f t="shared" ref="E69" si="626">SUM(E59:E68)</f>
        <v>0</v>
      </c>
      <c r="F69" s="9">
        <f t="shared" ref="F69" si="627">SUM(F59:F68)</f>
        <v>0</v>
      </c>
      <c r="G69" s="9">
        <f t="shared" ref="G69" si="628">SUM(G59:G68)</f>
        <v>0</v>
      </c>
      <c r="H69" s="9">
        <f t="shared" ref="H69" si="629">SUM(H59:H68)</f>
        <v>0</v>
      </c>
      <c r="I69" s="9">
        <f t="shared" ref="I69" si="630">SUM(I59:I68)</f>
        <v>0</v>
      </c>
      <c r="J69" s="9">
        <f t="shared" ref="J69" si="631">SUM(J59:J68)</f>
        <v>0</v>
      </c>
      <c r="K69" s="9">
        <f t="shared" ref="K69" si="632">SUM(K59:K68)</f>
        <v>0</v>
      </c>
      <c r="L69" s="9">
        <f t="shared" ref="L69" si="633">SUM(L59:L68)</f>
        <v>0</v>
      </c>
      <c r="M69" s="9">
        <f t="shared" ref="M69" si="634">SUM(M59:M68)</f>
        <v>0</v>
      </c>
      <c r="N69" s="9">
        <f t="shared" ref="N69" si="635">SUM(N59:N68)</f>
        <v>0</v>
      </c>
      <c r="O69" s="9">
        <f t="shared" ref="O69" si="636">SUM(O59:O68)</f>
        <v>0</v>
      </c>
      <c r="P69" s="9">
        <f t="shared" ref="P69" si="637">SUM(P59:P68)</f>
        <v>0</v>
      </c>
      <c r="Q69" s="9">
        <f t="shared" ref="Q69" si="638">SUM(Q59:Q68)</f>
        <v>0</v>
      </c>
      <c r="R69" s="9">
        <f t="shared" ref="R69" si="639">SUM(R59:R68)</f>
        <v>0</v>
      </c>
      <c r="S69" s="9">
        <f t="shared" ref="S69" si="640">SUM(S59:S68)</f>
        <v>0</v>
      </c>
      <c r="T69" s="9">
        <f t="shared" ref="T69" si="641">SUM(T59:T68)</f>
        <v>0</v>
      </c>
      <c r="U69" s="9">
        <f t="shared" ref="U69" si="642">SUM(U59:U68)</f>
        <v>0</v>
      </c>
      <c r="V69" s="9">
        <f t="shared" ref="V69" si="643">SUM(V59:V68)</f>
        <v>0</v>
      </c>
      <c r="W69" s="9">
        <f t="shared" ref="W69" si="644">SUM(W59:W68)</f>
        <v>0</v>
      </c>
      <c r="X69" s="9">
        <f t="shared" ref="X69" si="645">SUM(X59:X68)</f>
        <v>0</v>
      </c>
      <c r="Y69" s="9">
        <f t="shared" ref="Y69" si="646">SUM(Y59:Y68)</f>
        <v>0</v>
      </c>
      <c r="Z69" s="9">
        <f t="shared" ref="Z69" si="647">SUM(Z59:Z68)</f>
        <v>0</v>
      </c>
      <c r="AA69" s="9">
        <f t="shared" ref="AA69" si="648">SUM(AA59:AA68)</f>
        <v>0</v>
      </c>
      <c r="AB69" s="9">
        <f t="shared" ref="AB69" si="649">SUM(AB59:AB68)</f>
        <v>0</v>
      </c>
      <c r="AC69" s="9">
        <f t="shared" ref="AC69" si="650">SUM(AC59:AC68)</f>
        <v>0</v>
      </c>
      <c r="AD69" s="9">
        <f t="shared" ref="AD69" si="651">SUM(AD59:AD68)</f>
        <v>0</v>
      </c>
      <c r="AE69" s="9">
        <f t="shared" ref="AE69" si="652">SUM(AE59:AE68)</f>
        <v>0</v>
      </c>
      <c r="AF69" s="9">
        <f t="shared" ref="AF69" si="653">SUM(AF59:AF68)</f>
        <v>0</v>
      </c>
      <c r="AG69" s="9">
        <f t="shared" ref="AG69" si="654">SUM(AG59:AG68)</f>
        <v>0</v>
      </c>
      <c r="AH69" s="9">
        <f t="shared" ref="AH69" si="655">SUM(AH59:AH68)</f>
        <v>0</v>
      </c>
      <c r="AI69" s="9">
        <f t="shared" ref="AI69" si="656">SUM(AI59:AI68)</f>
        <v>0</v>
      </c>
      <c r="AJ69" s="9">
        <f t="shared" ref="AJ69" si="657">SUM(AJ59:AJ68)</f>
        <v>0</v>
      </c>
      <c r="AK69" s="9">
        <f t="shared" ref="AK69" si="658">SUM(AK59:AK68)</f>
        <v>0</v>
      </c>
      <c r="AL69" s="9">
        <f t="shared" ref="AL69" si="659">SUM(AL59:AL68)</f>
        <v>0</v>
      </c>
      <c r="AM69" s="9">
        <f t="shared" ref="AM69" si="660">SUM(AM59:AM68)</f>
        <v>0</v>
      </c>
      <c r="AN69" s="9">
        <f t="shared" ref="AN69" si="661">SUM(AN59:AN68)</f>
        <v>0</v>
      </c>
      <c r="AO69" s="9">
        <f t="shared" ref="AO69" si="662">SUM(AO59:AO68)</f>
        <v>0</v>
      </c>
      <c r="AP69" s="9">
        <f t="shared" ref="AP69" si="663">SUM(AP59:AP68)</f>
        <v>0</v>
      </c>
      <c r="AQ69" s="9">
        <f t="shared" ref="AQ69" si="664">SUM(AQ59:AQ68)</f>
        <v>0</v>
      </c>
      <c r="AR69" s="9">
        <f t="shared" ref="AR69" si="665">SUM(AR59:AR68)</f>
        <v>0</v>
      </c>
      <c r="AS69" s="9">
        <f t="shared" ref="AS69" si="666">SUM(AS59:AS68)</f>
        <v>0</v>
      </c>
      <c r="AT69" s="9">
        <f t="shared" ref="AT69" si="667">SUM(AT59:AT68)</f>
        <v>0</v>
      </c>
      <c r="AU69" s="9">
        <f t="shared" ref="AU69" si="668">SUM(AU59:AU68)</f>
        <v>0</v>
      </c>
      <c r="AV69" s="9">
        <f t="shared" ref="AV69" si="669">SUM(AV59:AV68)</f>
        <v>0</v>
      </c>
      <c r="AW69" s="9">
        <f t="shared" ref="AW69" si="670">SUM(AW59:AW68)</f>
        <v>0</v>
      </c>
      <c r="AX69" s="9">
        <f t="shared" ref="AX69" si="671">SUM(AX59:AX68)</f>
        <v>0</v>
      </c>
      <c r="AY69" s="9">
        <f t="shared" ref="AY69" si="672">SUM(AY59:AY68)</f>
        <v>0</v>
      </c>
      <c r="AZ69" s="9">
        <f t="shared" ref="AZ69" si="673">SUM(AZ59:AZ68)</f>
        <v>0</v>
      </c>
      <c r="BA69" s="9">
        <f t="shared" ref="BA69" si="674">SUM(BA59:BA68)</f>
        <v>0</v>
      </c>
      <c r="BB69" s="9">
        <f t="shared" ref="BB69" si="675">SUM(BB59:BB68)</f>
        <v>0</v>
      </c>
      <c r="BC69" s="9">
        <f t="shared" ref="BC69" si="676">SUM(BC59:BC68)</f>
        <v>0</v>
      </c>
      <c r="BD69" s="9">
        <f t="shared" ref="BD69" si="677">SUM(BD59:BD68)</f>
        <v>0</v>
      </c>
      <c r="BE69" s="9">
        <f t="shared" ref="BE69" si="678">SUM(BE59:BE68)</f>
        <v>0</v>
      </c>
      <c r="BF69" s="9">
        <f t="shared" ref="BF69" si="679">SUM(BF59:BF68)</f>
        <v>0</v>
      </c>
      <c r="BG69" s="9">
        <f>SUM(BG59:BG68)</f>
        <v>0</v>
      </c>
      <c r="BH69" s="9">
        <f t="shared" ref="BH69" si="680">SUM(BH59:BH68)</f>
        <v>0</v>
      </c>
      <c r="BI69" s="9">
        <f t="shared" ref="BI69" si="681">SUM(BI59:BI68)</f>
        <v>0</v>
      </c>
      <c r="BJ69" s="9">
        <f t="shared" ref="BJ69" si="682">SUM(BJ59:BJ68)</f>
        <v>0</v>
      </c>
      <c r="BK69" s="9">
        <f t="shared" ref="BK69" si="683">SUM(BK59:BK68)</f>
        <v>0</v>
      </c>
      <c r="BL69" s="9">
        <f t="shared" ref="BL69" si="684">SUM(BL59:BL68)</f>
        <v>0</v>
      </c>
      <c r="BM69" s="9">
        <f t="shared" ref="BM69" si="685">SUM(BM59:BM68)</f>
        <v>0</v>
      </c>
      <c r="BN69" s="9">
        <f t="shared" ref="BN69" si="686">SUM(BN59:BN68)</f>
        <v>0</v>
      </c>
      <c r="BO69" s="9">
        <f t="shared" ref="BO69" si="687">SUM(BO59:BO68)</f>
        <v>0</v>
      </c>
      <c r="BP69" s="9">
        <f t="shared" ref="BP69" si="688">SUM(BP59:BP68)</f>
        <v>0</v>
      </c>
      <c r="BQ69" s="9">
        <f t="shared" ref="BQ69" si="689">SUM(BQ59:BQ68)</f>
        <v>0</v>
      </c>
      <c r="BR69" s="9">
        <f t="shared" ref="BR69" si="690">SUM(BR59:BR68)</f>
        <v>0</v>
      </c>
      <c r="BS69" s="9">
        <f t="shared" ref="BS69" si="691">SUM(BS59:BS68)</f>
        <v>0</v>
      </c>
      <c r="BT69" s="9">
        <f t="shared" ref="BT69" si="692">SUM(BT59:BT68)</f>
        <v>0</v>
      </c>
      <c r="BU69" s="9">
        <f t="shared" ref="BU69" si="693">SUM(BU59:BU68)</f>
        <v>0</v>
      </c>
      <c r="BV69" s="9">
        <f t="shared" ref="BV69" si="694">SUM(BV59:BV68)</f>
        <v>0</v>
      </c>
      <c r="BW69" s="9">
        <f t="shared" ref="BW69" si="695">SUM(BW59:BW68)</f>
        <v>0</v>
      </c>
      <c r="BX69" s="9">
        <f t="shared" ref="BX69" si="696">SUM(BX59:BX68)</f>
        <v>0</v>
      </c>
      <c r="BY69" s="9">
        <f t="shared" ref="BY69" si="697">SUM(BY59:BY68)</f>
        <v>0</v>
      </c>
      <c r="BZ69" s="9">
        <f t="shared" ref="BZ69" si="698">SUM(BZ59:BZ68)</f>
        <v>0</v>
      </c>
      <c r="CA69" s="9">
        <f t="shared" ref="CA69" si="699">SUM(CA59:CA68)</f>
        <v>0</v>
      </c>
      <c r="CB69" s="9">
        <f t="shared" ref="CB69" si="700">SUM(CB59:CB68)</f>
        <v>0</v>
      </c>
      <c r="CC69" s="9">
        <f t="shared" ref="CC69" si="701">SUM(CC59:CC68)</f>
        <v>0</v>
      </c>
      <c r="CD69" s="9">
        <f t="shared" ref="CD69" si="702">SUM(CD59:CD68)</f>
        <v>0</v>
      </c>
      <c r="CE69" s="9">
        <f t="shared" ref="CE69" si="703">SUM(CE59:CE68)</f>
        <v>0</v>
      </c>
      <c r="CF69" s="9">
        <f t="shared" ref="CF69" si="704">SUM(CF59:CF68)</f>
        <v>0</v>
      </c>
      <c r="CG69" s="9">
        <f t="shared" ref="CG69" si="705">SUM(CG59:CG68)</f>
        <v>0</v>
      </c>
      <c r="CH69" s="9">
        <f t="shared" ref="CH69" si="706">SUM(CH59:CH68)</f>
        <v>0</v>
      </c>
      <c r="CI69" s="9">
        <f t="shared" ref="CI69" si="707">SUM(CI59:CI68)</f>
        <v>0</v>
      </c>
      <c r="CJ69" s="9">
        <f t="shared" ref="CJ69" si="708">SUM(CJ59:CJ68)</f>
        <v>0</v>
      </c>
      <c r="CK69" s="9">
        <f t="shared" ref="CK69" si="709">SUM(CK59:CK68)</f>
        <v>0</v>
      </c>
      <c r="CL69" s="9">
        <f t="shared" ref="CL69" si="710">SUM(CL59:CL68)</f>
        <v>0</v>
      </c>
      <c r="CM69" s="9">
        <f t="shared" ref="CM69" si="711">SUM(CM59:CM68)</f>
        <v>0</v>
      </c>
      <c r="CN69" s="9">
        <f t="shared" ref="CN69" si="712">SUM(CN59:CN68)</f>
        <v>0</v>
      </c>
      <c r="CO69" s="9">
        <f t="shared" ref="CO69" si="713">SUM(CO59:CO68)</f>
        <v>0</v>
      </c>
      <c r="CP69" s="9">
        <f t="shared" ref="CP69" si="714">SUM(CP59:CP68)</f>
        <v>0</v>
      </c>
      <c r="CQ69" s="9">
        <f t="shared" ref="CQ69" si="715">SUM(CQ59:CQ68)</f>
        <v>0</v>
      </c>
      <c r="CR69" s="9">
        <f t="shared" ref="CR69" si="716">SUM(CR59:CR68)</f>
        <v>0</v>
      </c>
      <c r="CS69" s="9">
        <f t="shared" ref="CS69" si="717">SUM(CS59:CS68)</f>
        <v>0</v>
      </c>
      <c r="CT69" s="9">
        <f t="shared" ref="CT69" si="718">SUM(CT59:CT68)</f>
        <v>0</v>
      </c>
      <c r="CU69" s="9">
        <f t="shared" ref="CU69" si="719">SUM(CU59:CU68)</f>
        <v>0</v>
      </c>
      <c r="CV69" s="9">
        <f t="shared" ref="CV69" si="720">SUM(CV59:CV68)</f>
        <v>0</v>
      </c>
      <c r="CW69" s="9">
        <f t="shared" ref="CW69" si="721">SUM(CW59:CW68)</f>
        <v>0</v>
      </c>
      <c r="CX69" s="9">
        <f t="shared" ref="CX69" si="722">SUM(CX59:CX68)</f>
        <v>0</v>
      </c>
      <c r="CY69" s="9">
        <f t="shared" ref="CY69" si="723">SUM(CY59:CY68)</f>
        <v>0</v>
      </c>
      <c r="CZ69" s="9">
        <f t="shared" ref="CZ69" si="724">SUM(CZ59:CZ68)</f>
        <v>0</v>
      </c>
      <c r="DA69" s="9">
        <f t="shared" ref="DA69" si="725">SUM(DA59:DA68)</f>
        <v>0</v>
      </c>
      <c r="DB69" s="9">
        <f t="shared" ref="DB69" si="726">SUM(DB59:DB68)</f>
        <v>0</v>
      </c>
      <c r="DC69" s="9">
        <f t="shared" ref="DC69" si="727">SUM(DC59:DC68)</f>
        <v>0</v>
      </c>
      <c r="DD69" s="9">
        <f t="shared" ref="DD69" si="728">SUM(DD59:DD68)</f>
        <v>0</v>
      </c>
      <c r="DE69" s="9">
        <f t="shared" ref="DE69" si="729">SUM(DE59:DE68)</f>
        <v>0</v>
      </c>
      <c r="DF69" s="9">
        <f t="shared" ref="DF69" si="730">SUM(DF59:DF68)</f>
        <v>0</v>
      </c>
      <c r="DG69" s="9">
        <f t="shared" ref="DG69" si="731">SUM(DG59:DG68)</f>
        <v>0</v>
      </c>
      <c r="DH69" s="9">
        <f t="shared" ref="DH69" si="732">SUM(DH59:DH68)</f>
        <v>0</v>
      </c>
      <c r="DI69" s="9">
        <f t="shared" ref="DI69" si="733">SUM(DI59:DI68)</f>
        <v>0</v>
      </c>
      <c r="DK69" t="e">
        <f t="shared" ref="DK69:DK113" ca="1" si="734">GTROWCONDITIONING(DL69,DL69,69:69)</f>
        <v>#NAME?</v>
      </c>
      <c r="DL69" t="b">
        <f>NOT(OR(IF(IFERROR(INDEX(B$4:B69,1,MATCH(DO69,DO$4:DO69,0))&lt;&gt;"",TRUE),OR(D189=1,C68&lt;&gt;""),FALSE),IF(DM69=1,FALSE,OR(B69&lt;&gt;"",C69&lt;&gt;"")),AND(DN69=1,IFERROR(INDEX(B$4:B69,1,MATCH(DO69-1,DO$4:DO69,0))&lt;&gt;"",DO69=1))))</f>
        <v>0</v>
      </c>
      <c r="DM69" s="8">
        <v>1</v>
      </c>
      <c r="DN69">
        <v>0</v>
      </c>
      <c r="DO69">
        <f>SUM(DN$4:DN69)</f>
        <v>6</v>
      </c>
      <c r="DQ69" s="7" t="str">
        <f t="shared" ref="DQ69:DQ113" si="735">DQ$3&amp;DO69</f>
        <v>TVV__Ville6</v>
      </c>
      <c r="DS69" s="7" t="str">
        <f t="shared" ref="DS69:DS112" si="736">DQ69&amp;"__"&amp;DR69</f>
        <v>TVV__Ville6__</v>
      </c>
    </row>
    <row r="70" spans="2:123" x14ac:dyDescent="0.3">
      <c r="B70" s="16" t="str">
        <f>"¤¤"&amp;DQ70&amp;B$139</f>
        <v>¤¤TVV__Ville7__Ville;B;TFMT</v>
      </c>
      <c r="C70" s="1" t="str">
        <f t="shared" ref="C70:C79" si="737">"¤¤"&amp;DS70&amp;C$139</f>
        <v>¤¤TVV__Ville7__Vendeur1__Vendeur;B;TFMT</v>
      </c>
      <c r="D70" s="1" t="str">
        <f t="shared" ref="D70:M79" si="738">"¤¤"&amp;D$131&amp;"__"&amp;$DS70&amp;D$139</f>
        <v>¤¤TVV__BU1__Produit1__TVV__Ville7__Vendeur1;B;C=I;MIN=0</v>
      </c>
      <c r="E70" s="1" t="str">
        <f t="shared" si="738"/>
        <v>¤¤TVV__BU1__Produit2__TVV__Ville7__Vendeur1;B;C=I;MIN=0</v>
      </c>
      <c r="F70" s="1" t="str">
        <f t="shared" si="738"/>
        <v>¤¤TVV__BU1__Produit3__TVV__Ville7__Vendeur1;B;C=I;MIN=0</v>
      </c>
      <c r="G70" s="1" t="str">
        <f t="shared" si="738"/>
        <v>¤¤TVV__BU1__Produit4__TVV__Ville7__Vendeur1;B;C=I;MIN=0</v>
      </c>
      <c r="H70" s="1" t="str">
        <f t="shared" si="738"/>
        <v>¤¤TVV__BU1__Produit5__TVV__Ville7__Vendeur1;B;C=I;MIN=0</v>
      </c>
      <c r="I70" s="1" t="str">
        <f t="shared" si="738"/>
        <v>¤¤TVV__BU1__Produit6__TVV__Ville7__Vendeur1;B;C=I;MIN=0</v>
      </c>
      <c r="J70" s="1" t="str">
        <f t="shared" si="738"/>
        <v>¤¤TVV__BU1__Produit7__TVV__Ville7__Vendeur1;B;C=I;MIN=0</v>
      </c>
      <c r="K70" s="1" t="str">
        <f t="shared" si="738"/>
        <v>¤¤TVV__BU1__Produit8__TVV__Ville7__Vendeur1;B;C=I;MIN=0</v>
      </c>
      <c r="L70" s="1" t="str">
        <f t="shared" si="738"/>
        <v>¤¤TVV__BU1__Produit9__TVV__Ville7__Vendeur1;B;C=I;MIN=0</v>
      </c>
      <c r="M70" s="1" t="str">
        <f t="shared" si="738"/>
        <v>¤¤TVV__BU1__Produit10__TVV__Ville7__Vendeur1;B;C=I;MIN=0</v>
      </c>
      <c r="N70" s="9">
        <f>SUM(D70:M70)</f>
        <v>0</v>
      </c>
      <c r="O70" s="1" t="str">
        <f t="shared" ref="O70:X79" si="739">"¤¤"&amp;O$131&amp;"__"&amp;$DS70&amp;O$139</f>
        <v>¤¤TVV__BU2__Produit1__TVV__Ville7__Vendeur1;B;C=I;MIN=0</v>
      </c>
      <c r="P70" s="1" t="str">
        <f t="shared" si="739"/>
        <v>¤¤TVV__BU2__Produit2__TVV__Ville7__Vendeur1;B;C=I;MIN=0</v>
      </c>
      <c r="Q70" s="1" t="str">
        <f t="shared" si="739"/>
        <v>¤¤TVV__BU2__Produit3__TVV__Ville7__Vendeur1;B;C=I;MIN=0</v>
      </c>
      <c r="R70" s="1" t="str">
        <f t="shared" si="739"/>
        <v>¤¤TVV__BU2__Produit4__TVV__Ville7__Vendeur1;B;C=I;MIN=0</v>
      </c>
      <c r="S70" s="1" t="str">
        <f t="shared" si="739"/>
        <v>¤¤TVV__BU2__Produit5__TVV__Ville7__Vendeur1;B;C=I;MIN=0</v>
      </c>
      <c r="T70" s="1" t="str">
        <f t="shared" si="739"/>
        <v>¤¤TVV__BU2__Produit6__TVV__Ville7__Vendeur1;B;C=I;MIN=0</v>
      </c>
      <c r="U70" s="1" t="str">
        <f t="shared" si="739"/>
        <v>¤¤TVV__BU2__Produit7__TVV__Ville7__Vendeur1;B;C=I;MIN=0</v>
      </c>
      <c r="V70" s="1" t="str">
        <f t="shared" si="739"/>
        <v>¤¤TVV__BU2__Produit8__TVV__Ville7__Vendeur1;B;C=I;MIN=0</v>
      </c>
      <c r="W70" s="1" t="str">
        <f t="shared" si="739"/>
        <v>¤¤TVV__BU2__Produit9__TVV__Ville7__Vendeur1;B;C=I;MIN=0</v>
      </c>
      <c r="X70" s="1" t="str">
        <f t="shared" si="739"/>
        <v>¤¤TVV__BU2__Produit10__TVV__Ville7__Vendeur1;B;C=I;MIN=0</v>
      </c>
      <c r="Y70" s="9">
        <f>SUM(O70:X70)</f>
        <v>0</v>
      </c>
      <c r="Z70" s="1" t="str">
        <f t="shared" ref="Z70:AI79" si="740">"¤¤"&amp;Z$131&amp;"__"&amp;$DS70&amp;Z$139</f>
        <v>¤¤TVV__BU3__Produit1__TVV__Ville7__Vendeur1;B;C=I;MIN=0</v>
      </c>
      <c r="AA70" s="1" t="str">
        <f t="shared" si="740"/>
        <v>¤¤TVV__BU3__Produit2__TVV__Ville7__Vendeur1;B;C=I;MIN=0</v>
      </c>
      <c r="AB70" s="1" t="str">
        <f t="shared" si="740"/>
        <v>¤¤TVV__BU3__Produit3__TVV__Ville7__Vendeur1;B;C=I;MIN=0</v>
      </c>
      <c r="AC70" s="1" t="str">
        <f t="shared" si="740"/>
        <v>¤¤TVV__BU3__Produit4__TVV__Ville7__Vendeur1;B;C=I;MIN=0</v>
      </c>
      <c r="AD70" s="1" t="str">
        <f t="shared" si="740"/>
        <v>¤¤TVV__BU3__Produit5__TVV__Ville7__Vendeur1;B;C=I;MIN=0</v>
      </c>
      <c r="AE70" s="1" t="str">
        <f t="shared" si="740"/>
        <v>¤¤TVV__BU3__Produit6__TVV__Ville7__Vendeur1;B;C=I;MIN=0</v>
      </c>
      <c r="AF70" s="1" t="str">
        <f t="shared" si="740"/>
        <v>¤¤TVV__BU3__Produit7__TVV__Ville7__Vendeur1;B;C=I;MIN=0</v>
      </c>
      <c r="AG70" s="1" t="str">
        <f t="shared" si="740"/>
        <v>¤¤TVV__BU3__Produit8__TVV__Ville7__Vendeur1;B;C=I;MIN=0</v>
      </c>
      <c r="AH70" s="1" t="str">
        <f t="shared" si="740"/>
        <v>¤¤TVV__BU3__Produit9__TVV__Ville7__Vendeur1;B;C=I;MIN=0</v>
      </c>
      <c r="AI70" s="1" t="str">
        <f t="shared" si="740"/>
        <v>¤¤TVV__BU3__Produit10__TVV__Ville7__Vendeur1;B;C=I;MIN=0</v>
      </c>
      <c r="AJ70" s="9">
        <f>SUM(Z70:AI70)</f>
        <v>0</v>
      </c>
      <c r="AK70" s="1" t="str">
        <f t="shared" ref="AK70:AT79" si="741">"¤¤"&amp;AK$131&amp;"__"&amp;$DS70&amp;AK$139</f>
        <v>¤¤TVV__BU4__Produit1__TVV__Ville7__Vendeur1;B;C=I;MIN=0</v>
      </c>
      <c r="AL70" s="1" t="str">
        <f t="shared" si="741"/>
        <v>¤¤TVV__BU4__Produit2__TVV__Ville7__Vendeur1;B;C=I;MIN=0</v>
      </c>
      <c r="AM70" s="1" t="str">
        <f t="shared" si="741"/>
        <v>¤¤TVV__BU4__Produit3__TVV__Ville7__Vendeur1;B;C=I;MIN=0</v>
      </c>
      <c r="AN70" s="1" t="str">
        <f t="shared" si="741"/>
        <v>¤¤TVV__BU4__Produit4__TVV__Ville7__Vendeur1;B;C=I;MIN=0</v>
      </c>
      <c r="AO70" s="1" t="str">
        <f t="shared" si="741"/>
        <v>¤¤TVV__BU4__Produit5__TVV__Ville7__Vendeur1;B;C=I;MIN=0</v>
      </c>
      <c r="AP70" s="1" t="str">
        <f t="shared" si="741"/>
        <v>¤¤TVV__BU4__Produit6__TVV__Ville7__Vendeur1;B;C=I;MIN=0</v>
      </c>
      <c r="AQ70" s="1" t="str">
        <f t="shared" si="741"/>
        <v>¤¤TVV__BU4__Produit7__TVV__Ville7__Vendeur1;B;C=I;MIN=0</v>
      </c>
      <c r="AR70" s="1" t="str">
        <f t="shared" si="741"/>
        <v>¤¤TVV__BU4__Produit8__TVV__Ville7__Vendeur1;B;C=I;MIN=0</v>
      </c>
      <c r="AS70" s="1" t="str">
        <f t="shared" si="741"/>
        <v>¤¤TVV__BU4__Produit9__TVV__Ville7__Vendeur1;B;C=I;MIN=0</v>
      </c>
      <c r="AT70" s="1" t="str">
        <f t="shared" si="741"/>
        <v>¤¤TVV__BU4__Produit10__TVV__Ville7__Vendeur1;B;C=I;MIN=0</v>
      </c>
      <c r="AU70" s="9">
        <f>SUM(AK70:AT70)</f>
        <v>0</v>
      </c>
      <c r="AV70" s="1" t="str">
        <f t="shared" ref="AV70:BE79" si="742">"¤¤"&amp;AV$131&amp;"__"&amp;$DS70&amp;AV$139</f>
        <v>¤¤TVV__BU5__Produit1__TVV__Ville7__Vendeur1;B;C=I;MIN=0</v>
      </c>
      <c r="AW70" s="1" t="str">
        <f t="shared" si="742"/>
        <v>¤¤TVV__BU5__Produit2__TVV__Ville7__Vendeur1;B;C=I;MIN=0</v>
      </c>
      <c r="AX70" s="1" t="str">
        <f t="shared" si="742"/>
        <v>¤¤TVV__BU5__Produit3__TVV__Ville7__Vendeur1;B;C=I;MIN=0</v>
      </c>
      <c r="AY70" s="1" t="str">
        <f t="shared" si="742"/>
        <v>¤¤TVV__BU5__Produit4__TVV__Ville7__Vendeur1;B;C=I;MIN=0</v>
      </c>
      <c r="AZ70" s="1" t="str">
        <f t="shared" si="742"/>
        <v>¤¤TVV__BU5__Produit5__TVV__Ville7__Vendeur1;B;C=I;MIN=0</v>
      </c>
      <c r="BA70" s="1" t="str">
        <f t="shared" si="742"/>
        <v>¤¤TVV__BU5__Produit6__TVV__Ville7__Vendeur1;B;C=I;MIN=0</v>
      </c>
      <c r="BB70" s="1" t="str">
        <f t="shared" si="742"/>
        <v>¤¤TVV__BU5__Produit7__TVV__Ville7__Vendeur1;B;C=I;MIN=0</v>
      </c>
      <c r="BC70" s="1" t="str">
        <f t="shared" si="742"/>
        <v>¤¤TVV__BU5__Produit8__TVV__Ville7__Vendeur1;B;C=I;MIN=0</v>
      </c>
      <c r="BD70" s="1" t="str">
        <f t="shared" si="742"/>
        <v>¤¤TVV__BU5__Produit9__TVV__Ville7__Vendeur1;B;C=I;MIN=0</v>
      </c>
      <c r="BE70" s="1" t="str">
        <f t="shared" si="742"/>
        <v>¤¤TVV__BU5__Produit10__TVV__Ville7__Vendeur1;B;C=I;MIN=0</v>
      </c>
      <c r="BF70" s="9">
        <f>SUM(AV70:BE70)</f>
        <v>0</v>
      </c>
      <c r="BG70" s="1" t="str">
        <f t="shared" ref="BG70:BP79" si="743">"¤¤"&amp;BG$131&amp;"__"&amp;$DS70&amp;BG$139</f>
        <v>¤¤TVV__BU6__Produit1__TVV__Ville7__Vendeur1;B;C=I;MIN=0</v>
      </c>
      <c r="BH70" s="1" t="str">
        <f t="shared" si="743"/>
        <v>¤¤TVV__BU6__Produit2__TVV__Ville7__Vendeur1;B;C=I;MIN=0</v>
      </c>
      <c r="BI70" s="1" t="str">
        <f t="shared" si="743"/>
        <v>¤¤TVV__BU6__Produit3__TVV__Ville7__Vendeur1;B;C=I;MIN=0</v>
      </c>
      <c r="BJ70" s="1" t="str">
        <f t="shared" si="743"/>
        <v>¤¤TVV__BU6__Produit4__TVV__Ville7__Vendeur1;B;C=I;MIN=0</v>
      </c>
      <c r="BK70" s="1" t="str">
        <f t="shared" si="743"/>
        <v>¤¤TVV__BU6__Produit5__TVV__Ville7__Vendeur1;B;C=I;MIN=0</v>
      </c>
      <c r="BL70" s="1" t="str">
        <f t="shared" si="743"/>
        <v>¤¤TVV__BU6__Produit6__TVV__Ville7__Vendeur1;B;C=I;MIN=0</v>
      </c>
      <c r="BM70" s="1" t="str">
        <f t="shared" si="743"/>
        <v>¤¤TVV__BU6__Produit7__TVV__Ville7__Vendeur1;B;C=I;MIN=0</v>
      </c>
      <c r="BN70" s="1" t="str">
        <f t="shared" si="743"/>
        <v>¤¤TVV__BU6__Produit8__TVV__Ville7__Vendeur1;B;C=I;MIN=0</v>
      </c>
      <c r="BO70" s="1" t="str">
        <f t="shared" si="743"/>
        <v>¤¤TVV__BU6__Produit9__TVV__Ville7__Vendeur1;B;C=I;MIN=0</v>
      </c>
      <c r="BP70" s="1" t="str">
        <f t="shared" si="743"/>
        <v>¤¤TVV__BU6__Produit10__TVV__Ville7__Vendeur1;B;C=I;MIN=0</v>
      </c>
      <c r="BQ70" s="9">
        <f>SUM(BG70:BP70)</f>
        <v>0</v>
      </c>
      <c r="BR70" s="1" t="str">
        <f t="shared" ref="BR70:CA79" si="744">"¤¤"&amp;BR$131&amp;"__"&amp;$DS70&amp;BR$139</f>
        <v>¤¤TVV__BU7__Produit1__TVV__Ville7__Vendeur1;B;C=I;MIN=0</v>
      </c>
      <c r="BS70" s="1" t="str">
        <f t="shared" si="744"/>
        <v>¤¤TVV__BU7__Produit2__TVV__Ville7__Vendeur1;B;C=I;MIN=0</v>
      </c>
      <c r="BT70" s="1" t="str">
        <f t="shared" si="744"/>
        <v>¤¤TVV__BU7__Produit3__TVV__Ville7__Vendeur1;B;C=I;MIN=0</v>
      </c>
      <c r="BU70" s="1" t="str">
        <f t="shared" si="744"/>
        <v>¤¤TVV__BU7__Produit4__TVV__Ville7__Vendeur1;B;C=I;MIN=0</v>
      </c>
      <c r="BV70" s="1" t="str">
        <f t="shared" si="744"/>
        <v>¤¤TVV__BU7__Produit5__TVV__Ville7__Vendeur1;B;C=I;MIN=0</v>
      </c>
      <c r="BW70" s="1" t="str">
        <f t="shared" si="744"/>
        <v>¤¤TVV__BU7__Produit6__TVV__Ville7__Vendeur1;B;C=I;MIN=0</v>
      </c>
      <c r="BX70" s="1" t="str">
        <f t="shared" si="744"/>
        <v>¤¤TVV__BU7__Produit7__TVV__Ville7__Vendeur1;B;C=I;MIN=0</v>
      </c>
      <c r="BY70" s="1" t="str">
        <f t="shared" si="744"/>
        <v>¤¤TVV__BU7__Produit8__TVV__Ville7__Vendeur1;B;C=I;MIN=0</v>
      </c>
      <c r="BZ70" s="1" t="str">
        <f t="shared" si="744"/>
        <v>¤¤TVV__BU7__Produit9__TVV__Ville7__Vendeur1;B;C=I;MIN=0</v>
      </c>
      <c r="CA70" s="1" t="str">
        <f t="shared" si="744"/>
        <v>¤¤TVV__BU7__Produit10__TVV__Ville7__Vendeur1;B;C=I;MIN=0</v>
      </c>
      <c r="CB70" s="9">
        <f>SUM(BR70:CA70)</f>
        <v>0</v>
      </c>
      <c r="CC70" s="1" t="str">
        <f t="shared" ref="CC70:CL79" si="745">"¤¤"&amp;CC$131&amp;"__"&amp;$DS70&amp;CC$139</f>
        <v>¤¤TVV__BU8__Produit1__TVV__Ville7__Vendeur1;B;C=I;MIN=0</v>
      </c>
      <c r="CD70" s="1" t="str">
        <f t="shared" si="745"/>
        <v>¤¤TVV__BU8__Produit2__TVV__Ville7__Vendeur1;B;C=I;MIN=0</v>
      </c>
      <c r="CE70" s="1" t="str">
        <f t="shared" si="745"/>
        <v>¤¤TVV__BU8__Produit3__TVV__Ville7__Vendeur1;B;C=I;MIN=0</v>
      </c>
      <c r="CF70" s="1" t="str">
        <f t="shared" si="745"/>
        <v>¤¤TVV__BU8__Produit4__TVV__Ville7__Vendeur1;B;C=I;MIN=0</v>
      </c>
      <c r="CG70" s="1" t="str">
        <f t="shared" si="745"/>
        <v>¤¤TVV__BU8__Produit5__TVV__Ville7__Vendeur1;B;C=I;MIN=0</v>
      </c>
      <c r="CH70" s="1" t="str">
        <f t="shared" si="745"/>
        <v>¤¤TVV__BU8__Produit6__TVV__Ville7__Vendeur1;B;C=I;MIN=0</v>
      </c>
      <c r="CI70" s="1" t="str">
        <f t="shared" si="745"/>
        <v>¤¤TVV__BU8__Produit7__TVV__Ville7__Vendeur1;B;C=I;MIN=0</v>
      </c>
      <c r="CJ70" s="1" t="str">
        <f t="shared" si="745"/>
        <v>¤¤TVV__BU8__Produit8__TVV__Ville7__Vendeur1;B;C=I;MIN=0</v>
      </c>
      <c r="CK70" s="1" t="str">
        <f t="shared" si="745"/>
        <v>¤¤TVV__BU8__Produit9__TVV__Ville7__Vendeur1;B;C=I;MIN=0</v>
      </c>
      <c r="CL70" s="1" t="str">
        <f t="shared" si="745"/>
        <v>¤¤TVV__BU8__Produit10__TVV__Ville7__Vendeur1;B;C=I;MIN=0</v>
      </c>
      <c r="CM70" s="9">
        <f>SUM(CC70:CL70)</f>
        <v>0</v>
      </c>
      <c r="CN70" s="1" t="str">
        <f t="shared" ref="CN70:CW79" si="746">"¤¤"&amp;CN$131&amp;"__"&amp;$DS70&amp;CN$139</f>
        <v>¤¤TVV__BU9__Produit1__TVV__Ville7__Vendeur1;B;C=I;MIN=0</v>
      </c>
      <c r="CO70" s="1" t="str">
        <f t="shared" si="746"/>
        <v>¤¤TVV__BU9__Produit2__TVV__Ville7__Vendeur1;B;C=I;MIN=0</v>
      </c>
      <c r="CP70" s="1" t="str">
        <f t="shared" si="746"/>
        <v>¤¤TVV__BU9__Produit3__TVV__Ville7__Vendeur1;B;C=I;MIN=0</v>
      </c>
      <c r="CQ70" s="1" t="str">
        <f t="shared" si="746"/>
        <v>¤¤TVV__BU9__Produit4__TVV__Ville7__Vendeur1;B;C=I;MIN=0</v>
      </c>
      <c r="CR70" s="1" t="str">
        <f t="shared" si="746"/>
        <v>¤¤TVV__BU9__Produit5__TVV__Ville7__Vendeur1;B;C=I;MIN=0</v>
      </c>
      <c r="CS70" s="1" t="str">
        <f t="shared" si="746"/>
        <v>¤¤TVV__BU9__Produit6__TVV__Ville7__Vendeur1;B;C=I;MIN=0</v>
      </c>
      <c r="CT70" s="1" t="str">
        <f t="shared" si="746"/>
        <v>¤¤TVV__BU9__Produit7__TVV__Ville7__Vendeur1;B;C=I;MIN=0</v>
      </c>
      <c r="CU70" s="1" t="str">
        <f t="shared" si="746"/>
        <v>¤¤TVV__BU9__Produit8__TVV__Ville7__Vendeur1;B;C=I;MIN=0</v>
      </c>
      <c r="CV70" s="1" t="str">
        <f t="shared" si="746"/>
        <v>¤¤TVV__BU9__Produit9__TVV__Ville7__Vendeur1;B;C=I;MIN=0</v>
      </c>
      <c r="CW70" s="1" t="str">
        <f t="shared" si="746"/>
        <v>¤¤TVV__BU9__Produit10__TVV__Ville7__Vendeur1;B;C=I;MIN=0</v>
      </c>
      <c r="CX70" s="9">
        <f>SUM(CN70:CW70)</f>
        <v>0</v>
      </c>
      <c r="CY70" s="1" t="str">
        <f t="shared" ref="CY70:DH79" si="747">"¤¤"&amp;CY$131&amp;"__"&amp;$DS70&amp;CY$139</f>
        <v>¤¤TVV__BU10__Produit1__TVV__Ville7__Vendeur1;B;C=I;MIN=0</v>
      </c>
      <c r="CZ70" s="1" t="str">
        <f t="shared" si="747"/>
        <v>¤¤TVV__BU10__Produit2__TVV__Ville7__Vendeur1;B;C=I;MIN=0</v>
      </c>
      <c r="DA70" s="1" t="str">
        <f t="shared" si="747"/>
        <v>¤¤TVV__BU10__Produit3__TVV__Ville7__Vendeur1;B;C=I;MIN=0</v>
      </c>
      <c r="DB70" s="1" t="str">
        <f t="shared" si="747"/>
        <v>¤¤TVV__BU10__Produit4__TVV__Ville7__Vendeur1;B;C=I;MIN=0</v>
      </c>
      <c r="DC70" s="1" t="str">
        <f t="shared" si="747"/>
        <v>¤¤TVV__BU10__Produit5__TVV__Ville7__Vendeur1;B;C=I;MIN=0</v>
      </c>
      <c r="DD70" s="1" t="str">
        <f t="shared" si="747"/>
        <v>¤¤TVV__BU10__Produit6__TVV__Ville7__Vendeur1;B;C=I;MIN=0</v>
      </c>
      <c r="DE70" s="1" t="str">
        <f t="shared" si="747"/>
        <v>¤¤TVV__BU10__Produit7__TVV__Ville7__Vendeur1;B;C=I;MIN=0</v>
      </c>
      <c r="DF70" s="1" t="str">
        <f t="shared" si="747"/>
        <v>¤¤TVV__BU10__Produit8__TVV__Ville7__Vendeur1;B;C=I;MIN=0</v>
      </c>
      <c r="DG70" s="1" t="str">
        <f t="shared" si="747"/>
        <v>¤¤TVV__BU10__Produit9__TVV__Ville7__Vendeur1;B;C=I;MIN=0</v>
      </c>
      <c r="DH70" s="1" t="str">
        <f t="shared" si="747"/>
        <v>¤¤TVV__BU10__Produit10__TVV__Ville7__Vendeur1;B;C=I;MIN=0</v>
      </c>
      <c r="DI70" s="9">
        <f>SUM(CY70:DH70)</f>
        <v>0</v>
      </c>
      <c r="DK70" t="e">
        <f t="shared" ca="1" si="734"/>
        <v>#NAME?</v>
      </c>
      <c r="DL70" t="b">
        <f>NOT(OR(IF(IFERROR(INDEX(B$4:B70,1,MATCH(DO70,DO$4:DO70,0))&lt;&gt;"",TRUE),OR(D190=1,C69&lt;&gt;""),FALSE),IF(DM70=1,FALSE,OR(B70&lt;&gt;"",C70&lt;&gt;"")),AND(DN70=1,IFERROR(INDEX(B$4:B70,1,MATCH(DO70-1,DO$4:DO70,0))&lt;&gt;"",DO70=1))))</f>
        <v>0</v>
      </c>
      <c r="DM70" s="8">
        <v>0</v>
      </c>
      <c r="DN70">
        <v>1</v>
      </c>
      <c r="DO70">
        <f>SUM(DN$4:DN70)</f>
        <v>7</v>
      </c>
      <c r="DQ70" s="7" t="str">
        <f t="shared" si="735"/>
        <v>TVV__Ville7</v>
      </c>
      <c r="DR70" t="s">
        <v>56</v>
      </c>
      <c r="DS70" s="7" t="str">
        <f t="shared" si="736"/>
        <v>TVV__Ville7__Vendeur1</v>
      </c>
    </row>
    <row r="71" spans="2:123" x14ac:dyDescent="0.3">
      <c r="B71" s="2"/>
      <c r="C71" s="1" t="str">
        <f t="shared" si="737"/>
        <v>¤¤TVV__Ville7__Vendeur2__Vendeur;B;TFMT</v>
      </c>
      <c r="D71" s="1" t="str">
        <f t="shared" si="738"/>
        <v>¤¤TVV__BU1__Produit1__TVV__Ville7__Vendeur2;B;C=I;MIN=0</v>
      </c>
      <c r="E71" s="1" t="str">
        <f t="shared" si="738"/>
        <v>¤¤TVV__BU1__Produit2__TVV__Ville7__Vendeur2;B;C=I;MIN=0</v>
      </c>
      <c r="F71" s="1" t="str">
        <f t="shared" si="738"/>
        <v>¤¤TVV__BU1__Produit3__TVV__Ville7__Vendeur2;B;C=I;MIN=0</v>
      </c>
      <c r="G71" s="1" t="str">
        <f t="shared" si="738"/>
        <v>¤¤TVV__BU1__Produit4__TVV__Ville7__Vendeur2;B;C=I;MIN=0</v>
      </c>
      <c r="H71" s="1" t="str">
        <f t="shared" si="738"/>
        <v>¤¤TVV__BU1__Produit5__TVV__Ville7__Vendeur2;B;C=I;MIN=0</v>
      </c>
      <c r="I71" s="1" t="str">
        <f t="shared" si="738"/>
        <v>¤¤TVV__BU1__Produit6__TVV__Ville7__Vendeur2;B;C=I;MIN=0</v>
      </c>
      <c r="J71" s="1" t="str">
        <f t="shared" si="738"/>
        <v>¤¤TVV__BU1__Produit7__TVV__Ville7__Vendeur2;B;C=I;MIN=0</v>
      </c>
      <c r="K71" s="1" t="str">
        <f t="shared" si="738"/>
        <v>¤¤TVV__BU1__Produit8__TVV__Ville7__Vendeur2;B;C=I;MIN=0</v>
      </c>
      <c r="L71" s="1" t="str">
        <f t="shared" si="738"/>
        <v>¤¤TVV__BU1__Produit9__TVV__Ville7__Vendeur2;B;C=I;MIN=0</v>
      </c>
      <c r="M71" s="1" t="str">
        <f t="shared" si="738"/>
        <v>¤¤TVV__BU1__Produit10__TVV__Ville7__Vendeur2;B;C=I;MIN=0</v>
      </c>
      <c r="N71" s="9">
        <f t="shared" ref="N71:N79" si="748">SUM(D71:M71)</f>
        <v>0</v>
      </c>
      <c r="O71" s="1" t="str">
        <f t="shared" si="739"/>
        <v>¤¤TVV__BU2__Produit1__TVV__Ville7__Vendeur2;B;C=I;MIN=0</v>
      </c>
      <c r="P71" s="1" t="str">
        <f t="shared" si="739"/>
        <v>¤¤TVV__BU2__Produit2__TVV__Ville7__Vendeur2;B;C=I;MIN=0</v>
      </c>
      <c r="Q71" s="1" t="str">
        <f t="shared" si="739"/>
        <v>¤¤TVV__BU2__Produit3__TVV__Ville7__Vendeur2;B;C=I;MIN=0</v>
      </c>
      <c r="R71" s="1" t="str">
        <f t="shared" si="739"/>
        <v>¤¤TVV__BU2__Produit4__TVV__Ville7__Vendeur2;B;C=I;MIN=0</v>
      </c>
      <c r="S71" s="1" t="str">
        <f t="shared" si="739"/>
        <v>¤¤TVV__BU2__Produit5__TVV__Ville7__Vendeur2;B;C=I;MIN=0</v>
      </c>
      <c r="T71" s="1" t="str">
        <f t="shared" si="739"/>
        <v>¤¤TVV__BU2__Produit6__TVV__Ville7__Vendeur2;B;C=I;MIN=0</v>
      </c>
      <c r="U71" s="1" t="str">
        <f t="shared" si="739"/>
        <v>¤¤TVV__BU2__Produit7__TVV__Ville7__Vendeur2;B;C=I;MIN=0</v>
      </c>
      <c r="V71" s="1" t="str">
        <f t="shared" si="739"/>
        <v>¤¤TVV__BU2__Produit8__TVV__Ville7__Vendeur2;B;C=I;MIN=0</v>
      </c>
      <c r="W71" s="1" t="str">
        <f t="shared" si="739"/>
        <v>¤¤TVV__BU2__Produit9__TVV__Ville7__Vendeur2;B;C=I;MIN=0</v>
      </c>
      <c r="X71" s="1" t="str">
        <f t="shared" si="739"/>
        <v>¤¤TVV__BU2__Produit10__TVV__Ville7__Vendeur2;B;C=I;MIN=0</v>
      </c>
      <c r="Y71" s="9">
        <f t="shared" ref="Y71:Y79" si="749">SUM(O71:X71)</f>
        <v>0</v>
      </c>
      <c r="Z71" s="1" t="str">
        <f t="shared" si="740"/>
        <v>¤¤TVV__BU3__Produit1__TVV__Ville7__Vendeur2;B;C=I;MIN=0</v>
      </c>
      <c r="AA71" s="1" t="str">
        <f t="shared" si="740"/>
        <v>¤¤TVV__BU3__Produit2__TVV__Ville7__Vendeur2;B;C=I;MIN=0</v>
      </c>
      <c r="AB71" s="1" t="str">
        <f t="shared" si="740"/>
        <v>¤¤TVV__BU3__Produit3__TVV__Ville7__Vendeur2;B;C=I;MIN=0</v>
      </c>
      <c r="AC71" s="1" t="str">
        <f t="shared" si="740"/>
        <v>¤¤TVV__BU3__Produit4__TVV__Ville7__Vendeur2;B;C=I;MIN=0</v>
      </c>
      <c r="AD71" s="1" t="str">
        <f t="shared" si="740"/>
        <v>¤¤TVV__BU3__Produit5__TVV__Ville7__Vendeur2;B;C=I;MIN=0</v>
      </c>
      <c r="AE71" s="1" t="str">
        <f t="shared" si="740"/>
        <v>¤¤TVV__BU3__Produit6__TVV__Ville7__Vendeur2;B;C=I;MIN=0</v>
      </c>
      <c r="AF71" s="1" t="str">
        <f t="shared" si="740"/>
        <v>¤¤TVV__BU3__Produit7__TVV__Ville7__Vendeur2;B;C=I;MIN=0</v>
      </c>
      <c r="AG71" s="1" t="str">
        <f t="shared" si="740"/>
        <v>¤¤TVV__BU3__Produit8__TVV__Ville7__Vendeur2;B;C=I;MIN=0</v>
      </c>
      <c r="AH71" s="1" t="str">
        <f t="shared" si="740"/>
        <v>¤¤TVV__BU3__Produit9__TVV__Ville7__Vendeur2;B;C=I;MIN=0</v>
      </c>
      <c r="AI71" s="1" t="str">
        <f t="shared" si="740"/>
        <v>¤¤TVV__BU3__Produit10__TVV__Ville7__Vendeur2;B;C=I;MIN=0</v>
      </c>
      <c r="AJ71" s="9">
        <f t="shared" ref="AJ71:AJ79" si="750">SUM(Z71:AI71)</f>
        <v>0</v>
      </c>
      <c r="AK71" s="1" t="str">
        <f t="shared" si="741"/>
        <v>¤¤TVV__BU4__Produit1__TVV__Ville7__Vendeur2;B;C=I;MIN=0</v>
      </c>
      <c r="AL71" s="1" t="str">
        <f t="shared" si="741"/>
        <v>¤¤TVV__BU4__Produit2__TVV__Ville7__Vendeur2;B;C=I;MIN=0</v>
      </c>
      <c r="AM71" s="1" t="str">
        <f t="shared" si="741"/>
        <v>¤¤TVV__BU4__Produit3__TVV__Ville7__Vendeur2;B;C=I;MIN=0</v>
      </c>
      <c r="AN71" s="1" t="str">
        <f t="shared" si="741"/>
        <v>¤¤TVV__BU4__Produit4__TVV__Ville7__Vendeur2;B;C=I;MIN=0</v>
      </c>
      <c r="AO71" s="1" t="str">
        <f t="shared" si="741"/>
        <v>¤¤TVV__BU4__Produit5__TVV__Ville7__Vendeur2;B;C=I;MIN=0</v>
      </c>
      <c r="AP71" s="1" t="str">
        <f t="shared" si="741"/>
        <v>¤¤TVV__BU4__Produit6__TVV__Ville7__Vendeur2;B;C=I;MIN=0</v>
      </c>
      <c r="AQ71" s="1" t="str">
        <f t="shared" si="741"/>
        <v>¤¤TVV__BU4__Produit7__TVV__Ville7__Vendeur2;B;C=I;MIN=0</v>
      </c>
      <c r="AR71" s="1" t="str">
        <f t="shared" si="741"/>
        <v>¤¤TVV__BU4__Produit8__TVV__Ville7__Vendeur2;B;C=I;MIN=0</v>
      </c>
      <c r="AS71" s="1" t="str">
        <f t="shared" si="741"/>
        <v>¤¤TVV__BU4__Produit9__TVV__Ville7__Vendeur2;B;C=I;MIN=0</v>
      </c>
      <c r="AT71" s="1" t="str">
        <f t="shared" si="741"/>
        <v>¤¤TVV__BU4__Produit10__TVV__Ville7__Vendeur2;B;C=I;MIN=0</v>
      </c>
      <c r="AU71" s="9">
        <f t="shared" ref="AU71:AU79" si="751">SUM(AK71:AT71)</f>
        <v>0</v>
      </c>
      <c r="AV71" s="1" t="str">
        <f t="shared" si="742"/>
        <v>¤¤TVV__BU5__Produit1__TVV__Ville7__Vendeur2;B;C=I;MIN=0</v>
      </c>
      <c r="AW71" s="1" t="str">
        <f t="shared" si="742"/>
        <v>¤¤TVV__BU5__Produit2__TVV__Ville7__Vendeur2;B;C=I;MIN=0</v>
      </c>
      <c r="AX71" s="1" t="str">
        <f t="shared" si="742"/>
        <v>¤¤TVV__BU5__Produit3__TVV__Ville7__Vendeur2;B;C=I;MIN=0</v>
      </c>
      <c r="AY71" s="1" t="str">
        <f t="shared" si="742"/>
        <v>¤¤TVV__BU5__Produit4__TVV__Ville7__Vendeur2;B;C=I;MIN=0</v>
      </c>
      <c r="AZ71" s="1" t="str">
        <f t="shared" si="742"/>
        <v>¤¤TVV__BU5__Produit5__TVV__Ville7__Vendeur2;B;C=I;MIN=0</v>
      </c>
      <c r="BA71" s="1" t="str">
        <f t="shared" si="742"/>
        <v>¤¤TVV__BU5__Produit6__TVV__Ville7__Vendeur2;B;C=I;MIN=0</v>
      </c>
      <c r="BB71" s="1" t="str">
        <f t="shared" si="742"/>
        <v>¤¤TVV__BU5__Produit7__TVV__Ville7__Vendeur2;B;C=I;MIN=0</v>
      </c>
      <c r="BC71" s="1" t="str">
        <f t="shared" si="742"/>
        <v>¤¤TVV__BU5__Produit8__TVV__Ville7__Vendeur2;B;C=I;MIN=0</v>
      </c>
      <c r="BD71" s="1" t="str">
        <f t="shared" si="742"/>
        <v>¤¤TVV__BU5__Produit9__TVV__Ville7__Vendeur2;B;C=I;MIN=0</v>
      </c>
      <c r="BE71" s="1" t="str">
        <f t="shared" si="742"/>
        <v>¤¤TVV__BU5__Produit10__TVV__Ville7__Vendeur2;B;C=I;MIN=0</v>
      </c>
      <c r="BF71" s="9">
        <f t="shared" ref="BF71:BF79" si="752">SUM(AV71:BE71)</f>
        <v>0</v>
      </c>
      <c r="BG71" s="1" t="str">
        <f t="shared" si="743"/>
        <v>¤¤TVV__BU6__Produit1__TVV__Ville7__Vendeur2;B;C=I;MIN=0</v>
      </c>
      <c r="BH71" s="1" t="str">
        <f t="shared" si="743"/>
        <v>¤¤TVV__BU6__Produit2__TVV__Ville7__Vendeur2;B;C=I;MIN=0</v>
      </c>
      <c r="BI71" s="1" t="str">
        <f t="shared" si="743"/>
        <v>¤¤TVV__BU6__Produit3__TVV__Ville7__Vendeur2;B;C=I;MIN=0</v>
      </c>
      <c r="BJ71" s="1" t="str">
        <f t="shared" si="743"/>
        <v>¤¤TVV__BU6__Produit4__TVV__Ville7__Vendeur2;B;C=I;MIN=0</v>
      </c>
      <c r="BK71" s="1" t="str">
        <f t="shared" si="743"/>
        <v>¤¤TVV__BU6__Produit5__TVV__Ville7__Vendeur2;B;C=I;MIN=0</v>
      </c>
      <c r="BL71" s="1" t="str">
        <f t="shared" si="743"/>
        <v>¤¤TVV__BU6__Produit6__TVV__Ville7__Vendeur2;B;C=I;MIN=0</v>
      </c>
      <c r="BM71" s="1" t="str">
        <f t="shared" si="743"/>
        <v>¤¤TVV__BU6__Produit7__TVV__Ville7__Vendeur2;B;C=I;MIN=0</v>
      </c>
      <c r="BN71" s="1" t="str">
        <f t="shared" si="743"/>
        <v>¤¤TVV__BU6__Produit8__TVV__Ville7__Vendeur2;B;C=I;MIN=0</v>
      </c>
      <c r="BO71" s="1" t="str">
        <f t="shared" si="743"/>
        <v>¤¤TVV__BU6__Produit9__TVV__Ville7__Vendeur2;B;C=I;MIN=0</v>
      </c>
      <c r="BP71" s="1" t="str">
        <f t="shared" si="743"/>
        <v>¤¤TVV__BU6__Produit10__TVV__Ville7__Vendeur2;B;C=I;MIN=0</v>
      </c>
      <c r="BQ71" s="9">
        <f t="shared" ref="BQ71:BQ79" si="753">SUM(BG71:BP71)</f>
        <v>0</v>
      </c>
      <c r="BR71" s="1" t="str">
        <f t="shared" si="744"/>
        <v>¤¤TVV__BU7__Produit1__TVV__Ville7__Vendeur2;B;C=I;MIN=0</v>
      </c>
      <c r="BS71" s="1" t="str">
        <f t="shared" si="744"/>
        <v>¤¤TVV__BU7__Produit2__TVV__Ville7__Vendeur2;B;C=I;MIN=0</v>
      </c>
      <c r="BT71" s="1" t="str">
        <f t="shared" si="744"/>
        <v>¤¤TVV__BU7__Produit3__TVV__Ville7__Vendeur2;B;C=I;MIN=0</v>
      </c>
      <c r="BU71" s="1" t="str">
        <f t="shared" si="744"/>
        <v>¤¤TVV__BU7__Produit4__TVV__Ville7__Vendeur2;B;C=I;MIN=0</v>
      </c>
      <c r="BV71" s="1" t="str">
        <f t="shared" si="744"/>
        <v>¤¤TVV__BU7__Produit5__TVV__Ville7__Vendeur2;B;C=I;MIN=0</v>
      </c>
      <c r="BW71" s="1" t="str">
        <f t="shared" si="744"/>
        <v>¤¤TVV__BU7__Produit6__TVV__Ville7__Vendeur2;B;C=I;MIN=0</v>
      </c>
      <c r="BX71" s="1" t="str">
        <f t="shared" si="744"/>
        <v>¤¤TVV__BU7__Produit7__TVV__Ville7__Vendeur2;B;C=I;MIN=0</v>
      </c>
      <c r="BY71" s="1" t="str">
        <f t="shared" si="744"/>
        <v>¤¤TVV__BU7__Produit8__TVV__Ville7__Vendeur2;B;C=I;MIN=0</v>
      </c>
      <c r="BZ71" s="1" t="str">
        <f t="shared" si="744"/>
        <v>¤¤TVV__BU7__Produit9__TVV__Ville7__Vendeur2;B;C=I;MIN=0</v>
      </c>
      <c r="CA71" s="1" t="str">
        <f t="shared" si="744"/>
        <v>¤¤TVV__BU7__Produit10__TVV__Ville7__Vendeur2;B;C=I;MIN=0</v>
      </c>
      <c r="CB71" s="9">
        <f t="shared" ref="CB71:CB79" si="754">SUM(BR71:CA71)</f>
        <v>0</v>
      </c>
      <c r="CC71" s="1" t="str">
        <f t="shared" si="745"/>
        <v>¤¤TVV__BU8__Produit1__TVV__Ville7__Vendeur2;B;C=I;MIN=0</v>
      </c>
      <c r="CD71" s="1" t="str">
        <f t="shared" si="745"/>
        <v>¤¤TVV__BU8__Produit2__TVV__Ville7__Vendeur2;B;C=I;MIN=0</v>
      </c>
      <c r="CE71" s="1" t="str">
        <f t="shared" si="745"/>
        <v>¤¤TVV__BU8__Produit3__TVV__Ville7__Vendeur2;B;C=I;MIN=0</v>
      </c>
      <c r="CF71" s="1" t="str">
        <f t="shared" si="745"/>
        <v>¤¤TVV__BU8__Produit4__TVV__Ville7__Vendeur2;B;C=I;MIN=0</v>
      </c>
      <c r="CG71" s="1" t="str">
        <f t="shared" si="745"/>
        <v>¤¤TVV__BU8__Produit5__TVV__Ville7__Vendeur2;B;C=I;MIN=0</v>
      </c>
      <c r="CH71" s="1" t="str">
        <f t="shared" si="745"/>
        <v>¤¤TVV__BU8__Produit6__TVV__Ville7__Vendeur2;B;C=I;MIN=0</v>
      </c>
      <c r="CI71" s="1" t="str">
        <f t="shared" si="745"/>
        <v>¤¤TVV__BU8__Produit7__TVV__Ville7__Vendeur2;B;C=I;MIN=0</v>
      </c>
      <c r="CJ71" s="1" t="str">
        <f t="shared" si="745"/>
        <v>¤¤TVV__BU8__Produit8__TVV__Ville7__Vendeur2;B;C=I;MIN=0</v>
      </c>
      <c r="CK71" s="1" t="str">
        <f t="shared" si="745"/>
        <v>¤¤TVV__BU8__Produit9__TVV__Ville7__Vendeur2;B;C=I;MIN=0</v>
      </c>
      <c r="CL71" s="1" t="str">
        <f t="shared" si="745"/>
        <v>¤¤TVV__BU8__Produit10__TVV__Ville7__Vendeur2;B;C=I;MIN=0</v>
      </c>
      <c r="CM71" s="9">
        <f t="shared" ref="CM71:CM79" si="755">SUM(CC71:CL71)</f>
        <v>0</v>
      </c>
      <c r="CN71" s="1" t="str">
        <f t="shared" si="746"/>
        <v>¤¤TVV__BU9__Produit1__TVV__Ville7__Vendeur2;B;C=I;MIN=0</v>
      </c>
      <c r="CO71" s="1" t="str">
        <f t="shared" si="746"/>
        <v>¤¤TVV__BU9__Produit2__TVV__Ville7__Vendeur2;B;C=I;MIN=0</v>
      </c>
      <c r="CP71" s="1" t="str">
        <f t="shared" si="746"/>
        <v>¤¤TVV__BU9__Produit3__TVV__Ville7__Vendeur2;B;C=I;MIN=0</v>
      </c>
      <c r="CQ71" s="1" t="str">
        <f t="shared" si="746"/>
        <v>¤¤TVV__BU9__Produit4__TVV__Ville7__Vendeur2;B;C=I;MIN=0</v>
      </c>
      <c r="CR71" s="1" t="str">
        <f t="shared" si="746"/>
        <v>¤¤TVV__BU9__Produit5__TVV__Ville7__Vendeur2;B;C=I;MIN=0</v>
      </c>
      <c r="CS71" s="1" t="str">
        <f t="shared" si="746"/>
        <v>¤¤TVV__BU9__Produit6__TVV__Ville7__Vendeur2;B;C=I;MIN=0</v>
      </c>
      <c r="CT71" s="1" t="str">
        <f t="shared" si="746"/>
        <v>¤¤TVV__BU9__Produit7__TVV__Ville7__Vendeur2;B;C=I;MIN=0</v>
      </c>
      <c r="CU71" s="1" t="str">
        <f t="shared" si="746"/>
        <v>¤¤TVV__BU9__Produit8__TVV__Ville7__Vendeur2;B;C=I;MIN=0</v>
      </c>
      <c r="CV71" s="1" t="str">
        <f t="shared" si="746"/>
        <v>¤¤TVV__BU9__Produit9__TVV__Ville7__Vendeur2;B;C=I;MIN=0</v>
      </c>
      <c r="CW71" s="1" t="str">
        <f t="shared" si="746"/>
        <v>¤¤TVV__BU9__Produit10__TVV__Ville7__Vendeur2;B;C=I;MIN=0</v>
      </c>
      <c r="CX71" s="9">
        <f t="shared" ref="CX71:CX79" si="756">SUM(CN71:CW71)</f>
        <v>0</v>
      </c>
      <c r="CY71" s="1" t="str">
        <f t="shared" si="747"/>
        <v>¤¤TVV__BU10__Produit1__TVV__Ville7__Vendeur2;B;C=I;MIN=0</v>
      </c>
      <c r="CZ71" s="1" t="str">
        <f t="shared" si="747"/>
        <v>¤¤TVV__BU10__Produit2__TVV__Ville7__Vendeur2;B;C=I;MIN=0</v>
      </c>
      <c r="DA71" s="1" t="str">
        <f t="shared" si="747"/>
        <v>¤¤TVV__BU10__Produit3__TVV__Ville7__Vendeur2;B;C=I;MIN=0</v>
      </c>
      <c r="DB71" s="1" t="str">
        <f t="shared" si="747"/>
        <v>¤¤TVV__BU10__Produit4__TVV__Ville7__Vendeur2;B;C=I;MIN=0</v>
      </c>
      <c r="DC71" s="1" t="str">
        <f t="shared" si="747"/>
        <v>¤¤TVV__BU10__Produit5__TVV__Ville7__Vendeur2;B;C=I;MIN=0</v>
      </c>
      <c r="DD71" s="1" t="str">
        <f t="shared" si="747"/>
        <v>¤¤TVV__BU10__Produit6__TVV__Ville7__Vendeur2;B;C=I;MIN=0</v>
      </c>
      <c r="DE71" s="1" t="str">
        <f t="shared" si="747"/>
        <v>¤¤TVV__BU10__Produit7__TVV__Ville7__Vendeur2;B;C=I;MIN=0</v>
      </c>
      <c r="DF71" s="1" t="str">
        <f t="shared" si="747"/>
        <v>¤¤TVV__BU10__Produit8__TVV__Ville7__Vendeur2;B;C=I;MIN=0</v>
      </c>
      <c r="DG71" s="1" t="str">
        <f t="shared" si="747"/>
        <v>¤¤TVV__BU10__Produit9__TVV__Ville7__Vendeur2;B;C=I;MIN=0</v>
      </c>
      <c r="DH71" s="1" t="str">
        <f t="shared" si="747"/>
        <v>¤¤TVV__BU10__Produit10__TVV__Ville7__Vendeur2;B;C=I;MIN=0</v>
      </c>
      <c r="DI71" s="9">
        <f t="shared" ref="DI71:DI79" si="757">SUM(CY71:DH71)</f>
        <v>0</v>
      </c>
      <c r="DK71" t="e">
        <f t="shared" ca="1" si="734"/>
        <v>#NAME?</v>
      </c>
      <c r="DL71" t="b">
        <f>NOT(OR(IF(IFERROR(INDEX(B$4:B71,1,MATCH(DO71,DO$4:DO71,0))&lt;&gt;"",TRUE),OR(D191=1,C70&lt;&gt;""),FALSE),IF(DM71=1,FALSE,OR(B71&lt;&gt;"",C71&lt;&gt;"")),AND(DN71=1,IFERROR(INDEX(B$4:B71,1,MATCH(DO71-1,DO$4:DO71,0))&lt;&gt;"",DO71=1))))</f>
        <v>0</v>
      </c>
      <c r="DM71" s="8">
        <v>0</v>
      </c>
      <c r="DN71">
        <v>0</v>
      </c>
      <c r="DO71">
        <f>SUM(DN$4:DN71)</f>
        <v>7</v>
      </c>
      <c r="DQ71" s="7" t="str">
        <f t="shared" si="735"/>
        <v>TVV__Ville7</v>
      </c>
      <c r="DR71" t="s">
        <v>57</v>
      </c>
      <c r="DS71" s="7" t="str">
        <f t="shared" si="736"/>
        <v>TVV__Ville7__Vendeur2</v>
      </c>
    </row>
    <row r="72" spans="2:123" x14ac:dyDescent="0.3">
      <c r="B72" s="2"/>
      <c r="C72" s="1" t="str">
        <f t="shared" si="737"/>
        <v>¤¤TVV__Ville7__Vendeur3__Vendeur;B;TFMT</v>
      </c>
      <c r="D72" s="1" t="str">
        <f t="shared" si="738"/>
        <v>¤¤TVV__BU1__Produit1__TVV__Ville7__Vendeur3;B;C=I;MIN=0</v>
      </c>
      <c r="E72" s="1" t="str">
        <f t="shared" si="738"/>
        <v>¤¤TVV__BU1__Produit2__TVV__Ville7__Vendeur3;B;C=I;MIN=0</v>
      </c>
      <c r="F72" s="1" t="str">
        <f t="shared" si="738"/>
        <v>¤¤TVV__BU1__Produit3__TVV__Ville7__Vendeur3;B;C=I;MIN=0</v>
      </c>
      <c r="G72" s="1" t="str">
        <f t="shared" si="738"/>
        <v>¤¤TVV__BU1__Produit4__TVV__Ville7__Vendeur3;B;C=I;MIN=0</v>
      </c>
      <c r="H72" s="1" t="str">
        <f t="shared" si="738"/>
        <v>¤¤TVV__BU1__Produit5__TVV__Ville7__Vendeur3;B;C=I;MIN=0</v>
      </c>
      <c r="I72" s="1" t="str">
        <f t="shared" si="738"/>
        <v>¤¤TVV__BU1__Produit6__TVV__Ville7__Vendeur3;B;C=I;MIN=0</v>
      </c>
      <c r="J72" s="1" t="str">
        <f t="shared" si="738"/>
        <v>¤¤TVV__BU1__Produit7__TVV__Ville7__Vendeur3;B;C=I;MIN=0</v>
      </c>
      <c r="K72" s="1" t="str">
        <f t="shared" si="738"/>
        <v>¤¤TVV__BU1__Produit8__TVV__Ville7__Vendeur3;B;C=I;MIN=0</v>
      </c>
      <c r="L72" s="1" t="str">
        <f t="shared" si="738"/>
        <v>¤¤TVV__BU1__Produit9__TVV__Ville7__Vendeur3;B;C=I;MIN=0</v>
      </c>
      <c r="M72" s="1" t="str">
        <f t="shared" si="738"/>
        <v>¤¤TVV__BU1__Produit10__TVV__Ville7__Vendeur3;B;C=I;MIN=0</v>
      </c>
      <c r="N72" s="9">
        <f t="shared" si="748"/>
        <v>0</v>
      </c>
      <c r="O72" s="1" t="str">
        <f t="shared" si="739"/>
        <v>¤¤TVV__BU2__Produit1__TVV__Ville7__Vendeur3;B;C=I;MIN=0</v>
      </c>
      <c r="P72" s="1" t="str">
        <f t="shared" si="739"/>
        <v>¤¤TVV__BU2__Produit2__TVV__Ville7__Vendeur3;B;C=I;MIN=0</v>
      </c>
      <c r="Q72" s="1" t="str">
        <f t="shared" si="739"/>
        <v>¤¤TVV__BU2__Produit3__TVV__Ville7__Vendeur3;B;C=I;MIN=0</v>
      </c>
      <c r="R72" s="1" t="str">
        <f t="shared" si="739"/>
        <v>¤¤TVV__BU2__Produit4__TVV__Ville7__Vendeur3;B;C=I;MIN=0</v>
      </c>
      <c r="S72" s="1" t="str">
        <f t="shared" si="739"/>
        <v>¤¤TVV__BU2__Produit5__TVV__Ville7__Vendeur3;B;C=I;MIN=0</v>
      </c>
      <c r="T72" s="1" t="str">
        <f t="shared" si="739"/>
        <v>¤¤TVV__BU2__Produit6__TVV__Ville7__Vendeur3;B;C=I;MIN=0</v>
      </c>
      <c r="U72" s="1" t="str">
        <f t="shared" si="739"/>
        <v>¤¤TVV__BU2__Produit7__TVV__Ville7__Vendeur3;B;C=I;MIN=0</v>
      </c>
      <c r="V72" s="1" t="str">
        <f t="shared" si="739"/>
        <v>¤¤TVV__BU2__Produit8__TVV__Ville7__Vendeur3;B;C=I;MIN=0</v>
      </c>
      <c r="W72" s="1" t="str">
        <f t="shared" si="739"/>
        <v>¤¤TVV__BU2__Produit9__TVV__Ville7__Vendeur3;B;C=I;MIN=0</v>
      </c>
      <c r="X72" s="1" t="str">
        <f t="shared" si="739"/>
        <v>¤¤TVV__BU2__Produit10__TVV__Ville7__Vendeur3;B;C=I;MIN=0</v>
      </c>
      <c r="Y72" s="9">
        <f t="shared" si="749"/>
        <v>0</v>
      </c>
      <c r="Z72" s="1" t="str">
        <f t="shared" si="740"/>
        <v>¤¤TVV__BU3__Produit1__TVV__Ville7__Vendeur3;B;C=I;MIN=0</v>
      </c>
      <c r="AA72" s="1" t="str">
        <f t="shared" si="740"/>
        <v>¤¤TVV__BU3__Produit2__TVV__Ville7__Vendeur3;B;C=I;MIN=0</v>
      </c>
      <c r="AB72" s="1" t="str">
        <f t="shared" si="740"/>
        <v>¤¤TVV__BU3__Produit3__TVV__Ville7__Vendeur3;B;C=I;MIN=0</v>
      </c>
      <c r="AC72" s="1" t="str">
        <f t="shared" si="740"/>
        <v>¤¤TVV__BU3__Produit4__TVV__Ville7__Vendeur3;B;C=I;MIN=0</v>
      </c>
      <c r="AD72" s="1" t="str">
        <f t="shared" si="740"/>
        <v>¤¤TVV__BU3__Produit5__TVV__Ville7__Vendeur3;B;C=I;MIN=0</v>
      </c>
      <c r="AE72" s="1" t="str">
        <f t="shared" si="740"/>
        <v>¤¤TVV__BU3__Produit6__TVV__Ville7__Vendeur3;B;C=I;MIN=0</v>
      </c>
      <c r="AF72" s="1" t="str">
        <f t="shared" si="740"/>
        <v>¤¤TVV__BU3__Produit7__TVV__Ville7__Vendeur3;B;C=I;MIN=0</v>
      </c>
      <c r="AG72" s="1" t="str">
        <f t="shared" si="740"/>
        <v>¤¤TVV__BU3__Produit8__TVV__Ville7__Vendeur3;B;C=I;MIN=0</v>
      </c>
      <c r="AH72" s="1" t="str">
        <f t="shared" si="740"/>
        <v>¤¤TVV__BU3__Produit9__TVV__Ville7__Vendeur3;B;C=I;MIN=0</v>
      </c>
      <c r="AI72" s="1" t="str">
        <f t="shared" si="740"/>
        <v>¤¤TVV__BU3__Produit10__TVV__Ville7__Vendeur3;B;C=I;MIN=0</v>
      </c>
      <c r="AJ72" s="9">
        <f t="shared" si="750"/>
        <v>0</v>
      </c>
      <c r="AK72" s="1" t="str">
        <f t="shared" si="741"/>
        <v>¤¤TVV__BU4__Produit1__TVV__Ville7__Vendeur3;B;C=I;MIN=0</v>
      </c>
      <c r="AL72" s="1" t="str">
        <f t="shared" si="741"/>
        <v>¤¤TVV__BU4__Produit2__TVV__Ville7__Vendeur3;B;C=I;MIN=0</v>
      </c>
      <c r="AM72" s="1" t="str">
        <f t="shared" si="741"/>
        <v>¤¤TVV__BU4__Produit3__TVV__Ville7__Vendeur3;B;C=I;MIN=0</v>
      </c>
      <c r="AN72" s="1" t="str">
        <f t="shared" si="741"/>
        <v>¤¤TVV__BU4__Produit4__TVV__Ville7__Vendeur3;B;C=I;MIN=0</v>
      </c>
      <c r="AO72" s="1" t="str">
        <f t="shared" si="741"/>
        <v>¤¤TVV__BU4__Produit5__TVV__Ville7__Vendeur3;B;C=I;MIN=0</v>
      </c>
      <c r="AP72" s="1" t="str">
        <f t="shared" si="741"/>
        <v>¤¤TVV__BU4__Produit6__TVV__Ville7__Vendeur3;B;C=I;MIN=0</v>
      </c>
      <c r="AQ72" s="1" t="str">
        <f t="shared" si="741"/>
        <v>¤¤TVV__BU4__Produit7__TVV__Ville7__Vendeur3;B;C=I;MIN=0</v>
      </c>
      <c r="AR72" s="1" t="str">
        <f t="shared" si="741"/>
        <v>¤¤TVV__BU4__Produit8__TVV__Ville7__Vendeur3;B;C=I;MIN=0</v>
      </c>
      <c r="AS72" s="1" t="str">
        <f t="shared" si="741"/>
        <v>¤¤TVV__BU4__Produit9__TVV__Ville7__Vendeur3;B;C=I;MIN=0</v>
      </c>
      <c r="AT72" s="1" t="str">
        <f t="shared" si="741"/>
        <v>¤¤TVV__BU4__Produit10__TVV__Ville7__Vendeur3;B;C=I;MIN=0</v>
      </c>
      <c r="AU72" s="9">
        <f t="shared" si="751"/>
        <v>0</v>
      </c>
      <c r="AV72" s="1" t="str">
        <f t="shared" si="742"/>
        <v>¤¤TVV__BU5__Produit1__TVV__Ville7__Vendeur3;B;C=I;MIN=0</v>
      </c>
      <c r="AW72" s="1" t="str">
        <f t="shared" si="742"/>
        <v>¤¤TVV__BU5__Produit2__TVV__Ville7__Vendeur3;B;C=I;MIN=0</v>
      </c>
      <c r="AX72" s="1" t="str">
        <f t="shared" si="742"/>
        <v>¤¤TVV__BU5__Produit3__TVV__Ville7__Vendeur3;B;C=I;MIN=0</v>
      </c>
      <c r="AY72" s="1" t="str">
        <f t="shared" si="742"/>
        <v>¤¤TVV__BU5__Produit4__TVV__Ville7__Vendeur3;B;C=I;MIN=0</v>
      </c>
      <c r="AZ72" s="1" t="str">
        <f t="shared" si="742"/>
        <v>¤¤TVV__BU5__Produit5__TVV__Ville7__Vendeur3;B;C=I;MIN=0</v>
      </c>
      <c r="BA72" s="1" t="str">
        <f t="shared" si="742"/>
        <v>¤¤TVV__BU5__Produit6__TVV__Ville7__Vendeur3;B;C=I;MIN=0</v>
      </c>
      <c r="BB72" s="1" t="str">
        <f t="shared" si="742"/>
        <v>¤¤TVV__BU5__Produit7__TVV__Ville7__Vendeur3;B;C=I;MIN=0</v>
      </c>
      <c r="BC72" s="1" t="str">
        <f t="shared" si="742"/>
        <v>¤¤TVV__BU5__Produit8__TVV__Ville7__Vendeur3;B;C=I;MIN=0</v>
      </c>
      <c r="BD72" s="1" t="str">
        <f t="shared" si="742"/>
        <v>¤¤TVV__BU5__Produit9__TVV__Ville7__Vendeur3;B;C=I;MIN=0</v>
      </c>
      <c r="BE72" s="1" t="str">
        <f t="shared" si="742"/>
        <v>¤¤TVV__BU5__Produit10__TVV__Ville7__Vendeur3;B;C=I;MIN=0</v>
      </c>
      <c r="BF72" s="9">
        <f t="shared" si="752"/>
        <v>0</v>
      </c>
      <c r="BG72" s="1" t="str">
        <f t="shared" si="743"/>
        <v>¤¤TVV__BU6__Produit1__TVV__Ville7__Vendeur3;B;C=I;MIN=0</v>
      </c>
      <c r="BH72" s="1" t="str">
        <f t="shared" si="743"/>
        <v>¤¤TVV__BU6__Produit2__TVV__Ville7__Vendeur3;B;C=I;MIN=0</v>
      </c>
      <c r="BI72" s="1" t="str">
        <f t="shared" si="743"/>
        <v>¤¤TVV__BU6__Produit3__TVV__Ville7__Vendeur3;B;C=I;MIN=0</v>
      </c>
      <c r="BJ72" s="1" t="str">
        <f t="shared" si="743"/>
        <v>¤¤TVV__BU6__Produit4__TVV__Ville7__Vendeur3;B;C=I;MIN=0</v>
      </c>
      <c r="BK72" s="1" t="str">
        <f t="shared" si="743"/>
        <v>¤¤TVV__BU6__Produit5__TVV__Ville7__Vendeur3;B;C=I;MIN=0</v>
      </c>
      <c r="BL72" s="1" t="str">
        <f t="shared" si="743"/>
        <v>¤¤TVV__BU6__Produit6__TVV__Ville7__Vendeur3;B;C=I;MIN=0</v>
      </c>
      <c r="BM72" s="1" t="str">
        <f t="shared" si="743"/>
        <v>¤¤TVV__BU6__Produit7__TVV__Ville7__Vendeur3;B;C=I;MIN=0</v>
      </c>
      <c r="BN72" s="1" t="str">
        <f t="shared" si="743"/>
        <v>¤¤TVV__BU6__Produit8__TVV__Ville7__Vendeur3;B;C=I;MIN=0</v>
      </c>
      <c r="BO72" s="1" t="str">
        <f t="shared" si="743"/>
        <v>¤¤TVV__BU6__Produit9__TVV__Ville7__Vendeur3;B;C=I;MIN=0</v>
      </c>
      <c r="BP72" s="1" t="str">
        <f t="shared" si="743"/>
        <v>¤¤TVV__BU6__Produit10__TVV__Ville7__Vendeur3;B;C=I;MIN=0</v>
      </c>
      <c r="BQ72" s="9">
        <f t="shared" si="753"/>
        <v>0</v>
      </c>
      <c r="BR72" s="1" t="str">
        <f t="shared" si="744"/>
        <v>¤¤TVV__BU7__Produit1__TVV__Ville7__Vendeur3;B;C=I;MIN=0</v>
      </c>
      <c r="BS72" s="1" t="str">
        <f t="shared" si="744"/>
        <v>¤¤TVV__BU7__Produit2__TVV__Ville7__Vendeur3;B;C=I;MIN=0</v>
      </c>
      <c r="BT72" s="1" t="str">
        <f t="shared" si="744"/>
        <v>¤¤TVV__BU7__Produit3__TVV__Ville7__Vendeur3;B;C=I;MIN=0</v>
      </c>
      <c r="BU72" s="1" t="str">
        <f t="shared" si="744"/>
        <v>¤¤TVV__BU7__Produit4__TVV__Ville7__Vendeur3;B;C=I;MIN=0</v>
      </c>
      <c r="BV72" s="1" t="str">
        <f t="shared" si="744"/>
        <v>¤¤TVV__BU7__Produit5__TVV__Ville7__Vendeur3;B;C=I;MIN=0</v>
      </c>
      <c r="BW72" s="1" t="str">
        <f t="shared" si="744"/>
        <v>¤¤TVV__BU7__Produit6__TVV__Ville7__Vendeur3;B;C=I;MIN=0</v>
      </c>
      <c r="BX72" s="1" t="str">
        <f t="shared" si="744"/>
        <v>¤¤TVV__BU7__Produit7__TVV__Ville7__Vendeur3;B;C=I;MIN=0</v>
      </c>
      <c r="BY72" s="1" t="str">
        <f t="shared" si="744"/>
        <v>¤¤TVV__BU7__Produit8__TVV__Ville7__Vendeur3;B;C=I;MIN=0</v>
      </c>
      <c r="BZ72" s="1" t="str">
        <f t="shared" si="744"/>
        <v>¤¤TVV__BU7__Produit9__TVV__Ville7__Vendeur3;B;C=I;MIN=0</v>
      </c>
      <c r="CA72" s="1" t="str">
        <f t="shared" si="744"/>
        <v>¤¤TVV__BU7__Produit10__TVV__Ville7__Vendeur3;B;C=I;MIN=0</v>
      </c>
      <c r="CB72" s="9">
        <f t="shared" si="754"/>
        <v>0</v>
      </c>
      <c r="CC72" s="1" t="str">
        <f t="shared" si="745"/>
        <v>¤¤TVV__BU8__Produit1__TVV__Ville7__Vendeur3;B;C=I;MIN=0</v>
      </c>
      <c r="CD72" s="1" t="str">
        <f t="shared" si="745"/>
        <v>¤¤TVV__BU8__Produit2__TVV__Ville7__Vendeur3;B;C=I;MIN=0</v>
      </c>
      <c r="CE72" s="1" t="str">
        <f t="shared" si="745"/>
        <v>¤¤TVV__BU8__Produit3__TVV__Ville7__Vendeur3;B;C=I;MIN=0</v>
      </c>
      <c r="CF72" s="1" t="str">
        <f t="shared" si="745"/>
        <v>¤¤TVV__BU8__Produit4__TVV__Ville7__Vendeur3;B;C=I;MIN=0</v>
      </c>
      <c r="CG72" s="1" t="str">
        <f t="shared" si="745"/>
        <v>¤¤TVV__BU8__Produit5__TVV__Ville7__Vendeur3;B;C=I;MIN=0</v>
      </c>
      <c r="CH72" s="1" t="str">
        <f t="shared" si="745"/>
        <v>¤¤TVV__BU8__Produit6__TVV__Ville7__Vendeur3;B;C=I;MIN=0</v>
      </c>
      <c r="CI72" s="1" t="str">
        <f t="shared" si="745"/>
        <v>¤¤TVV__BU8__Produit7__TVV__Ville7__Vendeur3;B;C=I;MIN=0</v>
      </c>
      <c r="CJ72" s="1" t="str">
        <f t="shared" si="745"/>
        <v>¤¤TVV__BU8__Produit8__TVV__Ville7__Vendeur3;B;C=I;MIN=0</v>
      </c>
      <c r="CK72" s="1" t="str">
        <f t="shared" si="745"/>
        <v>¤¤TVV__BU8__Produit9__TVV__Ville7__Vendeur3;B;C=I;MIN=0</v>
      </c>
      <c r="CL72" s="1" t="str">
        <f t="shared" si="745"/>
        <v>¤¤TVV__BU8__Produit10__TVV__Ville7__Vendeur3;B;C=I;MIN=0</v>
      </c>
      <c r="CM72" s="9">
        <f t="shared" si="755"/>
        <v>0</v>
      </c>
      <c r="CN72" s="1" t="str">
        <f t="shared" si="746"/>
        <v>¤¤TVV__BU9__Produit1__TVV__Ville7__Vendeur3;B;C=I;MIN=0</v>
      </c>
      <c r="CO72" s="1" t="str">
        <f t="shared" si="746"/>
        <v>¤¤TVV__BU9__Produit2__TVV__Ville7__Vendeur3;B;C=I;MIN=0</v>
      </c>
      <c r="CP72" s="1" t="str">
        <f t="shared" si="746"/>
        <v>¤¤TVV__BU9__Produit3__TVV__Ville7__Vendeur3;B;C=I;MIN=0</v>
      </c>
      <c r="CQ72" s="1" t="str">
        <f t="shared" si="746"/>
        <v>¤¤TVV__BU9__Produit4__TVV__Ville7__Vendeur3;B;C=I;MIN=0</v>
      </c>
      <c r="CR72" s="1" t="str">
        <f t="shared" si="746"/>
        <v>¤¤TVV__BU9__Produit5__TVV__Ville7__Vendeur3;B;C=I;MIN=0</v>
      </c>
      <c r="CS72" s="1" t="str">
        <f t="shared" si="746"/>
        <v>¤¤TVV__BU9__Produit6__TVV__Ville7__Vendeur3;B;C=I;MIN=0</v>
      </c>
      <c r="CT72" s="1" t="str">
        <f t="shared" si="746"/>
        <v>¤¤TVV__BU9__Produit7__TVV__Ville7__Vendeur3;B;C=I;MIN=0</v>
      </c>
      <c r="CU72" s="1" t="str">
        <f t="shared" si="746"/>
        <v>¤¤TVV__BU9__Produit8__TVV__Ville7__Vendeur3;B;C=I;MIN=0</v>
      </c>
      <c r="CV72" s="1" t="str">
        <f t="shared" si="746"/>
        <v>¤¤TVV__BU9__Produit9__TVV__Ville7__Vendeur3;B;C=I;MIN=0</v>
      </c>
      <c r="CW72" s="1" t="str">
        <f t="shared" si="746"/>
        <v>¤¤TVV__BU9__Produit10__TVV__Ville7__Vendeur3;B;C=I;MIN=0</v>
      </c>
      <c r="CX72" s="9">
        <f t="shared" si="756"/>
        <v>0</v>
      </c>
      <c r="CY72" s="1" t="str">
        <f t="shared" si="747"/>
        <v>¤¤TVV__BU10__Produit1__TVV__Ville7__Vendeur3;B;C=I;MIN=0</v>
      </c>
      <c r="CZ72" s="1" t="str">
        <f t="shared" si="747"/>
        <v>¤¤TVV__BU10__Produit2__TVV__Ville7__Vendeur3;B;C=I;MIN=0</v>
      </c>
      <c r="DA72" s="1" t="str">
        <f t="shared" si="747"/>
        <v>¤¤TVV__BU10__Produit3__TVV__Ville7__Vendeur3;B;C=I;MIN=0</v>
      </c>
      <c r="DB72" s="1" t="str">
        <f t="shared" si="747"/>
        <v>¤¤TVV__BU10__Produit4__TVV__Ville7__Vendeur3;B;C=I;MIN=0</v>
      </c>
      <c r="DC72" s="1" t="str">
        <f t="shared" si="747"/>
        <v>¤¤TVV__BU10__Produit5__TVV__Ville7__Vendeur3;B;C=I;MIN=0</v>
      </c>
      <c r="DD72" s="1" t="str">
        <f t="shared" si="747"/>
        <v>¤¤TVV__BU10__Produit6__TVV__Ville7__Vendeur3;B;C=I;MIN=0</v>
      </c>
      <c r="DE72" s="1" t="str">
        <f t="shared" si="747"/>
        <v>¤¤TVV__BU10__Produit7__TVV__Ville7__Vendeur3;B;C=I;MIN=0</v>
      </c>
      <c r="DF72" s="1" t="str">
        <f t="shared" si="747"/>
        <v>¤¤TVV__BU10__Produit8__TVV__Ville7__Vendeur3;B;C=I;MIN=0</v>
      </c>
      <c r="DG72" s="1" t="str">
        <f t="shared" si="747"/>
        <v>¤¤TVV__BU10__Produit9__TVV__Ville7__Vendeur3;B;C=I;MIN=0</v>
      </c>
      <c r="DH72" s="1" t="str">
        <f t="shared" si="747"/>
        <v>¤¤TVV__BU10__Produit10__TVV__Ville7__Vendeur3;B;C=I;MIN=0</v>
      </c>
      <c r="DI72" s="9">
        <f t="shared" si="757"/>
        <v>0</v>
      </c>
      <c r="DK72" t="e">
        <f t="shared" ca="1" si="734"/>
        <v>#NAME?</v>
      </c>
      <c r="DL72" t="b">
        <f>NOT(OR(IF(IFERROR(INDEX(B$4:B72,1,MATCH(DO72,DO$4:DO72,0))&lt;&gt;"",TRUE),OR(D192=1,C71&lt;&gt;""),FALSE),IF(DM72=1,FALSE,OR(B72&lt;&gt;"",C72&lt;&gt;"")),AND(DN72=1,IFERROR(INDEX(B$4:B72,1,MATCH(DO72-1,DO$4:DO72,0))&lt;&gt;"",DO72=1))))</f>
        <v>0</v>
      </c>
      <c r="DM72" s="8">
        <v>0</v>
      </c>
      <c r="DN72">
        <v>0</v>
      </c>
      <c r="DO72">
        <f>SUM(DN$4:DN72)</f>
        <v>7</v>
      </c>
      <c r="DQ72" s="7" t="str">
        <f t="shared" si="735"/>
        <v>TVV__Ville7</v>
      </c>
      <c r="DR72" t="s">
        <v>58</v>
      </c>
      <c r="DS72" s="7" t="str">
        <f t="shared" si="736"/>
        <v>TVV__Ville7__Vendeur3</v>
      </c>
    </row>
    <row r="73" spans="2:123" x14ac:dyDescent="0.3">
      <c r="B73" s="2"/>
      <c r="C73" s="1" t="str">
        <f t="shared" si="737"/>
        <v>¤¤TVV__Ville7__Vendeur4__Vendeur;B;TFMT</v>
      </c>
      <c r="D73" s="1" t="str">
        <f t="shared" si="738"/>
        <v>¤¤TVV__BU1__Produit1__TVV__Ville7__Vendeur4;B;C=I;MIN=0</v>
      </c>
      <c r="E73" s="1" t="str">
        <f t="shared" si="738"/>
        <v>¤¤TVV__BU1__Produit2__TVV__Ville7__Vendeur4;B;C=I;MIN=0</v>
      </c>
      <c r="F73" s="1" t="str">
        <f t="shared" si="738"/>
        <v>¤¤TVV__BU1__Produit3__TVV__Ville7__Vendeur4;B;C=I;MIN=0</v>
      </c>
      <c r="G73" s="1" t="str">
        <f t="shared" si="738"/>
        <v>¤¤TVV__BU1__Produit4__TVV__Ville7__Vendeur4;B;C=I;MIN=0</v>
      </c>
      <c r="H73" s="1" t="str">
        <f t="shared" si="738"/>
        <v>¤¤TVV__BU1__Produit5__TVV__Ville7__Vendeur4;B;C=I;MIN=0</v>
      </c>
      <c r="I73" s="1" t="str">
        <f t="shared" si="738"/>
        <v>¤¤TVV__BU1__Produit6__TVV__Ville7__Vendeur4;B;C=I;MIN=0</v>
      </c>
      <c r="J73" s="1" t="str">
        <f t="shared" si="738"/>
        <v>¤¤TVV__BU1__Produit7__TVV__Ville7__Vendeur4;B;C=I;MIN=0</v>
      </c>
      <c r="K73" s="1" t="str">
        <f t="shared" si="738"/>
        <v>¤¤TVV__BU1__Produit8__TVV__Ville7__Vendeur4;B;C=I;MIN=0</v>
      </c>
      <c r="L73" s="1" t="str">
        <f t="shared" si="738"/>
        <v>¤¤TVV__BU1__Produit9__TVV__Ville7__Vendeur4;B;C=I;MIN=0</v>
      </c>
      <c r="M73" s="1" t="str">
        <f t="shared" si="738"/>
        <v>¤¤TVV__BU1__Produit10__TVV__Ville7__Vendeur4;B;C=I;MIN=0</v>
      </c>
      <c r="N73" s="9">
        <f t="shared" si="748"/>
        <v>0</v>
      </c>
      <c r="O73" s="1" t="str">
        <f t="shared" si="739"/>
        <v>¤¤TVV__BU2__Produit1__TVV__Ville7__Vendeur4;B;C=I;MIN=0</v>
      </c>
      <c r="P73" s="1" t="str">
        <f t="shared" si="739"/>
        <v>¤¤TVV__BU2__Produit2__TVV__Ville7__Vendeur4;B;C=I;MIN=0</v>
      </c>
      <c r="Q73" s="1" t="str">
        <f t="shared" si="739"/>
        <v>¤¤TVV__BU2__Produit3__TVV__Ville7__Vendeur4;B;C=I;MIN=0</v>
      </c>
      <c r="R73" s="1" t="str">
        <f t="shared" si="739"/>
        <v>¤¤TVV__BU2__Produit4__TVV__Ville7__Vendeur4;B;C=I;MIN=0</v>
      </c>
      <c r="S73" s="1" t="str">
        <f t="shared" si="739"/>
        <v>¤¤TVV__BU2__Produit5__TVV__Ville7__Vendeur4;B;C=I;MIN=0</v>
      </c>
      <c r="T73" s="1" t="str">
        <f t="shared" si="739"/>
        <v>¤¤TVV__BU2__Produit6__TVV__Ville7__Vendeur4;B;C=I;MIN=0</v>
      </c>
      <c r="U73" s="1" t="str">
        <f t="shared" si="739"/>
        <v>¤¤TVV__BU2__Produit7__TVV__Ville7__Vendeur4;B;C=I;MIN=0</v>
      </c>
      <c r="V73" s="1" t="str">
        <f t="shared" si="739"/>
        <v>¤¤TVV__BU2__Produit8__TVV__Ville7__Vendeur4;B;C=I;MIN=0</v>
      </c>
      <c r="W73" s="1" t="str">
        <f t="shared" si="739"/>
        <v>¤¤TVV__BU2__Produit9__TVV__Ville7__Vendeur4;B;C=I;MIN=0</v>
      </c>
      <c r="X73" s="1" t="str">
        <f t="shared" si="739"/>
        <v>¤¤TVV__BU2__Produit10__TVV__Ville7__Vendeur4;B;C=I;MIN=0</v>
      </c>
      <c r="Y73" s="9">
        <f t="shared" si="749"/>
        <v>0</v>
      </c>
      <c r="Z73" s="1" t="str">
        <f t="shared" si="740"/>
        <v>¤¤TVV__BU3__Produit1__TVV__Ville7__Vendeur4;B;C=I;MIN=0</v>
      </c>
      <c r="AA73" s="1" t="str">
        <f t="shared" si="740"/>
        <v>¤¤TVV__BU3__Produit2__TVV__Ville7__Vendeur4;B;C=I;MIN=0</v>
      </c>
      <c r="AB73" s="1" t="str">
        <f t="shared" si="740"/>
        <v>¤¤TVV__BU3__Produit3__TVV__Ville7__Vendeur4;B;C=I;MIN=0</v>
      </c>
      <c r="AC73" s="1" t="str">
        <f t="shared" si="740"/>
        <v>¤¤TVV__BU3__Produit4__TVV__Ville7__Vendeur4;B;C=I;MIN=0</v>
      </c>
      <c r="AD73" s="1" t="str">
        <f t="shared" si="740"/>
        <v>¤¤TVV__BU3__Produit5__TVV__Ville7__Vendeur4;B;C=I;MIN=0</v>
      </c>
      <c r="AE73" s="1" t="str">
        <f t="shared" si="740"/>
        <v>¤¤TVV__BU3__Produit6__TVV__Ville7__Vendeur4;B;C=I;MIN=0</v>
      </c>
      <c r="AF73" s="1" t="str">
        <f t="shared" si="740"/>
        <v>¤¤TVV__BU3__Produit7__TVV__Ville7__Vendeur4;B;C=I;MIN=0</v>
      </c>
      <c r="AG73" s="1" t="str">
        <f t="shared" si="740"/>
        <v>¤¤TVV__BU3__Produit8__TVV__Ville7__Vendeur4;B;C=I;MIN=0</v>
      </c>
      <c r="AH73" s="1" t="str">
        <f t="shared" si="740"/>
        <v>¤¤TVV__BU3__Produit9__TVV__Ville7__Vendeur4;B;C=I;MIN=0</v>
      </c>
      <c r="AI73" s="1" t="str">
        <f t="shared" si="740"/>
        <v>¤¤TVV__BU3__Produit10__TVV__Ville7__Vendeur4;B;C=I;MIN=0</v>
      </c>
      <c r="AJ73" s="9">
        <f t="shared" si="750"/>
        <v>0</v>
      </c>
      <c r="AK73" s="1" t="str">
        <f t="shared" si="741"/>
        <v>¤¤TVV__BU4__Produit1__TVV__Ville7__Vendeur4;B;C=I;MIN=0</v>
      </c>
      <c r="AL73" s="1" t="str">
        <f t="shared" si="741"/>
        <v>¤¤TVV__BU4__Produit2__TVV__Ville7__Vendeur4;B;C=I;MIN=0</v>
      </c>
      <c r="AM73" s="1" t="str">
        <f t="shared" si="741"/>
        <v>¤¤TVV__BU4__Produit3__TVV__Ville7__Vendeur4;B;C=I;MIN=0</v>
      </c>
      <c r="AN73" s="1" t="str">
        <f t="shared" si="741"/>
        <v>¤¤TVV__BU4__Produit4__TVV__Ville7__Vendeur4;B;C=I;MIN=0</v>
      </c>
      <c r="AO73" s="1" t="str">
        <f t="shared" si="741"/>
        <v>¤¤TVV__BU4__Produit5__TVV__Ville7__Vendeur4;B;C=I;MIN=0</v>
      </c>
      <c r="AP73" s="1" t="str">
        <f t="shared" si="741"/>
        <v>¤¤TVV__BU4__Produit6__TVV__Ville7__Vendeur4;B;C=I;MIN=0</v>
      </c>
      <c r="AQ73" s="1" t="str">
        <f t="shared" si="741"/>
        <v>¤¤TVV__BU4__Produit7__TVV__Ville7__Vendeur4;B;C=I;MIN=0</v>
      </c>
      <c r="AR73" s="1" t="str">
        <f t="shared" si="741"/>
        <v>¤¤TVV__BU4__Produit8__TVV__Ville7__Vendeur4;B;C=I;MIN=0</v>
      </c>
      <c r="AS73" s="1" t="str">
        <f t="shared" si="741"/>
        <v>¤¤TVV__BU4__Produit9__TVV__Ville7__Vendeur4;B;C=I;MIN=0</v>
      </c>
      <c r="AT73" s="1" t="str">
        <f t="shared" si="741"/>
        <v>¤¤TVV__BU4__Produit10__TVV__Ville7__Vendeur4;B;C=I;MIN=0</v>
      </c>
      <c r="AU73" s="9">
        <f t="shared" si="751"/>
        <v>0</v>
      </c>
      <c r="AV73" s="1" t="str">
        <f t="shared" si="742"/>
        <v>¤¤TVV__BU5__Produit1__TVV__Ville7__Vendeur4;B;C=I;MIN=0</v>
      </c>
      <c r="AW73" s="1" t="str">
        <f t="shared" si="742"/>
        <v>¤¤TVV__BU5__Produit2__TVV__Ville7__Vendeur4;B;C=I;MIN=0</v>
      </c>
      <c r="AX73" s="1" t="str">
        <f t="shared" si="742"/>
        <v>¤¤TVV__BU5__Produit3__TVV__Ville7__Vendeur4;B;C=I;MIN=0</v>
      </c>
      <c r="AY73" s="1" t="str">
        <f t="shared" si="742"/>
        <v>¤¤TVV__BU5__Produit4__TVV__Ville7__Vendeur4;B;C=I;MIN=0</v>
      </c>
      <c r="AZ73" s="1" t="str">
        <f t="shared" si="742"/>
        <v>¤¤TVV__BU5__Produit5__TVV__Ville7__Vendeur4;B;C=I;MIN=0</v>
      </c>
      <c r="BA73" s="1" t="str">
        <f t="shared" si="742"/>
        <v>¤¤TVV__BU5__Produit6__TVV__Ville7__Vendeur4;B;C=I;MIN=0</v>
      </c>
      <c r="BB73" s="1" t="str">
        <f t="shared" si="742"/>
        <v>¤¤TVV__BU5__Produit7__TVV__Ville7__Vendeur4;B;C=I;MIN=0</v>
      </c>
      <c r="BC73" s="1" t="str">
        <f t="shared" si="742"/>
        <v>¤¤TVV__BU5__Produit8__TVV__Ville7__Vendeur4;B;C=I;MIN=0</v>
      </c>
      <c r="BD73" s="1" t="str">
        <f t="shared" si="742"/>
        <v>¤¤TVV__BU5__Produit9__TVV__Ville7__Vendeur4;B;C=I;MIN=0</v>
      </c>
      <c r="BE73" s="1" t="str">
        <f t="shared" si="742"/>
        <v>¤¤TVV__BU5__Produit10__TVV__Ville7__Vendeur4;B;C=I;MIN=0</v>
      </c>
      <c r="BF73" s="9">
        <f t="shared" si="752"/>
        <v>0</v>
      </c>
      <c r="BG73" s="1" t="str">
        <f t="shared" si="743"/>
        <v>¤¤TVV__BU6__Produit1__TVV__Ville7__Vendeur4;B;C=I;MIN=0</v>
      </c>
      <c r="BH73" s="1" t="str">
        <f t="shared" si="743"/>
        <v>¤¤TVV__BU6__Produit2__TVV__Ville7__Vendeur4;B;C=I;MIN=0</v>
      </c>
      <c r="BI73" s="1" t="str">
        <f t="shared" si="743"/>
        <v>¤¤TVV__BU6__Produit3__TVV__Ville7__Vendeur4;B;C=I;MIN=0</v>
      </c>
      <c r="BJ73" s="1" t="str">
        <f t="shared" si="743"/>
        <v>¤¤TVV__BU6__Produit4__TVV__Ville7__Vendeur4;B;C=I;MIN=0</v>
      </c>
      <c r="BK73" s="1" t="str">
        <f t="shared" si="743"/>
        <v>¤¤TVV__BU6__Produit5__TVV__Ville7__Vendeur4;B;C=I;MIN=0</v>
      </c>
      <c r="BL73" s="1" t="str">
        <f t="shared" si="743"/>
        <v>¤¤TVV__BU6__Produit6__TVV__Ville7__Vendeur4;B;C=I;MIN=0</v>
      </c>
      <c r="BM73" s="1" t="str">
        <f t="shared" si="743"/>
        <v>¤¤TVV__BU6__Produit7__TVV__Ville7__Vendeur4;B;C=I;MIN=0</v>
      </c>
      <c r="BN73" s="1" t="str">
        <f t="shared" si="743"/>
        <v>¤¤TVV__BU6__Produit8__TVV__Ville7__Vendeur4;B;C=I;MIN=0</v>
      </c>
      <c r="BO73" s="1" t="str">
        <f t="shared" si="743"/>
        <v>¤¤TVV__BU6__Produit9__TVV__Ville7__Vendeur4;B;C=I;MIN=0</v>
      </c>
      <c r="BP73" s="1" t="str">
        <f t="shared" si="743"/>
        <v>¤¤TVV__BU6__Produit10__TVV__Ville7__Vendeur4;B;C=I;MIN=0</v>
      </c>
      <c r="BQ73" s="9">
        <f t="shared" si="753"/>
        <v>0</v>
      </c>
      <c r="BR73" s="1" t="str">
        <f t="shared" si="744"/>
        <v>¤¤TVV__BU7__Produit1__TVV__Ville7__Vendeur4;B;C=I;MIN=0</v>
      </c>
      <c r="BS73" s="1" t="str">
        <f t="shared" si="744"/>
        <v>¤¤TVV__BU7__Produit2__TVV__Ville7__Vendeur4;B;C=I;MIN=0</v>
      </c>
      <c r="BT73" s="1" t="str">
        <f t="shared" si="744"/>
        <v>¤¤TVV__BU7__Produit3__TVV__Ville7__Vendeur4;B;C=I;MIN=0</v>
      </c>
      <c r="BU73" s="1" t="str">
        <f t="shared" si="744"/>
        <v>¤¤TVV__BU7__Produit4__TVV__Ville7__Vendeur4;B;C=I;MIN=0</v>
      </c>
      <c r="BV73" s="1" t="str">
        <f t="shared" si="744"/>
        <v>¤¤TVV__BU7__Produit5__TVV__Ville7__Vendeur4;B;C=I;MIN=0</v>
      </c>
      <c r="BW73" s="1" t="str">
        <f t="shared" si="744"/>
        <v>¤¤TVV__BU7__Produit6__TVV__Ville7__Vendeur4;B;C=I;MIN=0</v>
      </c>
      <c r="BX73" s="1" t="str">
        <f t="shared" si="744"/>
        <v>¤¤TVV__BU7__Produit7__TVV__Ville7__Vendeur4;B;C=I;MIN=0</v>
      </c>
      <c r="BY73" s="1" t="str">
        <f t="shared" si="744"/>
        <v>¤¤TVV__BU7__Produit8__TVV__Ville7__Vendeur4;B;C=I;MIN=0</v>
      </c>
      <c r="BZ73" s="1" t="str">
        <f t="shared" si="744"/>
        <v>¤¤TVV__BU7__Produit9__TVV__Ville7__Vendeur4;B;C=I;MIN=0</v>
      </c>
      <c r="CA73" s="1" t="str">
        <f t="shared" si="744"/>
        <v>¤¤TVV__BU7__Produit10__TVV__Ville7__Vendeur4;B;C=I;MIN=0</v>
      </c>
      <c r="CB73" s="9">
        <f t="shared" si="754"/>
        <v>0</v>
      </c>
      <c r="CC73" s="1" t="str">
        <f t="shared" si="745"/>
        <v>¤¤TVV__BU8__Produit1__TVV__Ville7__Vendeur4;B;C=I;MIN=0</v>
      </c>
      <c r="CD73" s="1" t="str">
        <f t="shared" si="745"/>
        <v>¤¤TVV__BU8__Produit2__TVV__Ville7__Vendeur4;B;C=I;MIN=0</v>
      </c>
      <c r="CE73" s="1" t="str">
        <f t="shared" si="745"/>
        <v>¤¤TVV__BU8__Produit3__TVV__Ville7__Vendeur4;B;C=I;MIN=0</v>
      </c>
      <c r="CF73" s="1" t="str">
        <f t="shared" si="745"/>
        <v>¤¤TVV__BU8__Produit4__TVV__Ville7__Vendeur4;B;C=I;MIN=0</v>
      </c>
      <c r="CG73" s="1" t="str">
        <f t="shared" si="745"/>
        <v>¤¤TVV__BU8__Produit5__TVV__Ville7__Vendeur4;B;C=I;MIN=0</v>
      </c>
      <c r="CH73" s="1" t="str">
        <f t="shared" si="745"/>
        <v>¤¤TVV__BU8__Produit6__TVV__Ville7__Vendeur4;B;C=I;MIN=0</v>
      </c>
      <c r="CI73" s="1" t="str">
        <f t="shared" si="745"/>
        <v>¤¤TVV__BU8__Produit7__TVV__Ville7__Vendeur4;B;C=I;MIN=0</v>
      </c>
      <c r="CJ73" s="1" t="str">
        <f t="shared" si="745"/>
        <v>¤¤TVV__BU8__Produit8__TVV__Ville7__Vendeur4;B;C=I;MIN=0</v>
      </c>
      <c r="CK73" s="1" t="str">
        <f t="shared" si="745"/>
        <v>¤¤TVV__BU8__Produit9__TVV__Ville7__Vendeur4;B;C=I;MIN=0</v>
      </c>
      <c r="CL73" s="1" t="str">
        <f t="shared" si="745"/>
        <v>¤¤TVV__BU8__Produit10__TVV__Ville7__Vendeur4;B;C=I;MIN=0</v>
      </c>
      <c r="CM73" s="9">
        <f t="shared" si="755"/>
        <v>0</v>
      </c>
      <c r="CN73" s="1" t="str">
        <f t="shared" si="746"/>
        <v>¤¤TVV__BU9__Produit1__TVV__Ville7__Vendeur4;B;C=I;MIN=0</v>
      </c>
      <c r="CO73" s="1" t="str">
        <f t="shared" si="746"/>
        <v>¤¤TVV__BU9__Produit2__TVV__Ville7__Vendeur4;B;C=I;MIN=0</v>
      </c>
      <c r="CP73" s="1" t="str">
        <f t="shared" si="746"/>
        <v>¤¤TVV__BU9__Produit3__TVV__Ville7__Vendeur4;B;C=I;MIN=0</v>
      </c>
      <c r="CQ73" s="1" t="str">
        <f t="shared" si="746"/>
        <v>¤¤TVV__BU9__Produit4__TVV__Ville7__Vendeur4;B;C=I;MIN=0</v>
      </c>
      <c r="CR73" s="1" t="str">
        <f t="shared" si="746"/>
        <v>¤¤TVV__BU9__Produit5__TVV__Ville7__Vendeur4;B;C=I;MIN=0</v>
      </c>
      <c r="CS73" s="1" t="str">
        <f t="shared" si="746"/>
        <v>¤¤TVV__BU9__Produit6__TVV__Ville7__Vendeur4;B;C=I;MIN=0</v>
      </c>
      <c r="CT73" s="1" t="str">
        <f t="shared" si="746"/>
        <v>¤¤TVV__BU9__Produit7__TVV__Ville7__Vendeur4;B;C=I;MIN=0</v>
      </c>
      <c r="CU73" s="1" t="str">
        <f t="shared" si="746"/>
        <v>¤¤TVV__BU9__Produit8__TVV__Ville7__Vendeur4;B;C=I;MIN=0</v>
      </c>
      <c r="CV73" s="1" t="str">
        <f t="shared" si="746"/>
        <v>¤¤TVV__BU9__Produit9__TVV__Ville7__Vendeur4;B;C=I;MIN=0</v>
      </c>
      <c r="CW73" s="1" t="str">
        <f t="shared" si="746"/>
        <v>¤¤TVV__BU9__Produit10__TVV__Ville7__Vendeur4;B;C=I;MIN=0</v>
      </c>
      <c r="CX73" s="9">
        <f t="shared" si="756"/>
        <v>0</v>
      </c>
      <c r="CY73" s="1" t="str">
        <f t="shared" si="747"/>
        <v>¤¤TVV__BU10__Produit1__TVV__Ville7__Vendeur4;B;C=I;MIN=0</v>
      </c>
      <c r="CZ73" s="1" t="str">
        <f t="shared" si="747"/>
        <v>¤¤TVV__BU10__Produit2__TVV__Ville7__Vendeur4;B;C=I;MIN=0</v>
      </c>
      <c r="DA73" s="1" t="str">
        <f t="shared" si="747"/>
        <v>¤¤TVV__BU10__Produit3__TVV__Ville7__Vendeur4;B;C=I;MIN=0</v>
      </c>
      <c r="DB73" s="1" t="str">
        <f t="shared" si="747"/>
        <v>¤¤TVV__BU10__Produit4__TVV__Ville7__Vendeur4;B;C=I;MIN=0</v>
      </c>
      <c r="DC73" s="1" t="str">
        <f t="shared" si="747"/>
        <v>¤¤TVV__BU10__Produit5__TVV__Ville7__Vendeur4;B;C=I;MIN=0</v>
      </c>
      <c r="DD73" s="1" t="str">
        <f t="shared" si="747"/>
        <v>¤¤TVV__BU10__Produit6__TVV__Ville7__Vendeur4;B;C=I;MIN=0</v>
      </c>
      <c r="DE73" s="1" t="str">
        <f t="shared" si="747"/>
        <v>¤¤TVV__BU10__Produit7__TVV__Ville7__Vendeur4;B;C=I;MIN=0</v>
      </c>
      <c r="DF73" s="1" t="str">
        <f t="shared" si="747"/>
        <v>¤¤TVV__BU10__Produit8__TVV__Ville7__Vendeur4;B;C=I;MIN=0</v>
      </c>
      <c r="DG73" s="1" t="str">
        <f t="shared" si="747"/>
        <v>¤¤TVV__BU10__Produit9__TVV__Ville7__Vendeur4;B;C=I;MIN=0</v>
      </c>
      <c r="DH73" s="1" t="str">
        <f t="shared" si="747"/>
        <v>¤¤TVV__BU10__Produit10__TVV__Ville7__Vendeur4;B;C=I;MIN=0</v>
      </c>
      <c r="DI73" s="9">
        <f t="shared" si="757"/>
        <v>0</v>
      </c>
      <c r="DK73" t="e">
        <f t="shared" ca="1" si="734"/>
        <v>#NAME?</v>
      </c>
      <c r="DL73" t="b">
        <f>NOT(OR(IF(IFERROR(INDEX(B$4:B73,1,MATCH(DO73,DO$4:DO73,0))&lt;&gt;"",TRUE),OR(D193=1,C72&lt;&gt;""),FALSE),IF(DM73=1,FALSE,OR(B73&lt;&gt;"",C73&lt;&gt;"")),AND(DN73=1,IFERROR(INDEX(B$4:B73,1,MATCH(DO73-1,DO$4:DO73,0))&lt;&gt;"",DO73=1))))</f>
        <v>0</v>
      </c>
      <c r="DM73" s="8">
        <v>0</v>
      </c>
      <c r="DN73">
        <v>0</v>
      </c>
      <c r="DO73">
        <f>SUM(DN$4:DN73)</f>
        <v>7</v>
      </c>
      <c r="DQ73" s="7" t="str">
        <f t="shared" si="735"/>
        <v>TVV__Ville7</v>
      </c>
      <c r="DR73" t="s">
        <v>59</v>
      </c>
      <c r="DS73" s="7" t="str">
        <f t="shared" si="736"/>
        <v>TVV__Ville7__Vendeur4</v>
      </c>
    </row>
    <row r="74" spans="2:123" x14ac:dyDescent="0.3">
      <c r="B74" s="2"/>
      <c r="C74" s="1" t="str">
        <f t="shared" si="737"/>
        <v>¤¤TVV__Ville7__Vendeur5__Vendeur;B;TFMT</v>
      </c>
      <c r="D74" s="1" t="str">
        <f t="shared" si="738"/>
        <v>¤¤TVV__BU1__Produit1__TVV__Ville7__Vendeur5;B;C=I;MIN=0</v>
      </c>
      <c r="E74" s="1" t="str">
        <f t="shared" si="738"/>
        <v>¤¤TVV__BU1__Produit2__TVV__Ville7__Vendeur5;B;C=I;MIN=0</v>
      </c>
      <c r="F74" s="1" t="str">
        <f t="shared" si="738"/>
        <v>¤¤TVV__BU1__Produit3__TVV__Ville7__Vendeur5;B;C=I;MIN=0</v>
      </c>
      <c r="G74" s="1" t="str">
        <f t="shared" si="738"/>
        <v>¤¤TVV__BU1__Produit4__TVV__Ville7__Vendeur5;B;C=I;MIN=0</v>
      </c>
      <c r="H74" s="1" t="str">
        <f t="shared" si="738"/>
        <v>¤¤TVV__BU1__Produit5__TVV__Ville7__Vendeur5;B;C=I;MIN=0</v>
      </c>
      <c r="I74" s="1" t="str">
        <f t="shared" si="738"/>
        <v>¤¤TVV__BU1__Produit6__TVV__Ville7__Vendeur5;B;C=I;MIN=0</v>
      </c>
      <c r="J74" s="1" t="str">
        <f t="shared" si="738"/>
        <v>¤¤TVV__BU1__Produit7__TVV__Ville7__Vendeur5;B;C=I;MIN=0</v>
      </c>
      <c r="K74" s="1" t="str">
        <f t="shared" si="738"/>
        <v>¤¤TVV__BU1__Produit8__TVV__Ville7__Vendeur5;B;C=I;MIN=0</v>
      </c>
      <c r="L74" s="1" t="str">
        <f t="shared" si="738"/>
        <v>¤¤TVV__BU1__Produit9__TVV__Ville7__Vendeur5;B;C=I;MIN=0</v>
      </c>
      <c r="M74" s="1" t="str">
        <f t="shared" si="738"/>
        <v>¤¤TVV__BU1__Produit10__TVV__Ville7__Vendeur5;B;C=I;MIN=0</v>
      </c>
      <c r="N74" s="9">
        <f t="shared" si="748"/>
        <v>0</v>
      </c>
      <c r="O74" s="1" t="str">
        <f t="shared" si="739"/>
        <v>¤¤TVV__BU2__Produit1__TVV__Ville7__Vendeur5;B;C=I;MIN=0</v>
      </c>
      <c r="P74" s="1" t="str">
        <f t="shared" si="739"/>
        <v>¤¤TVV__BU2__Produit2__TVV__Ville7__Vendeur5;B;C=I;MIN=0</v>
      </c>
      <c r="Q74" s="1" t="str">
        <f t="shared" si="739"/>
        <v>¤¤TVV__BU2__Produit3__TVV__Ville7__Vendeur5;B;C=I;MIN=0</v>
      </c>
      <c r="R74" s="1" t="str">
        <f t="shared" si="739"/>
        <v>¤¤TVV__BU2__Produit4__TVV__Ville7__Vendeur5;B;C=I;MIN=0</v>
      </c>
      <c r="S74" s="1" t="str">
        <f t="shared" si="739"/>
        <v>¤¤TVV__BU2__Produit5__TVV__Ville7__Vendeur5;B;C=I;MIN=0</v>
      </c>
      <c r="T74" s="1" t="str">
        <f t="shared" si="739"/>
        <v>¤¤TVV__BU2__Produit6__TVV__Ville7__Vendeur5;B;C=I;MIN=0</v>
      </c>
      <c r="U74" s="1" t="str">
        <f t="shared" si="739"/>
        <v>¤¤TVV__BU2__Produit7__TVV__Ville7__Vendeur5;B;C=I;MIN=0</v>
      </c>
      <c r="V74" s="1" t="str">
        <f t="shared" si="739"/>
        <v>¤¤TVV__BU2__Produit8__TVV__Ville7__Vendeur5;B;C=I;MIN=0</v>
      </c>
      <c r="W74" s="1" t="str">
        <f t="shared" si="739"/>
        <v>¤¤TVV__BU2__Produit9__TVV__Ville7__Vendeur5;B;C=I;MIN=0</v>
      </c>
      <c r="X74" s="1" t="str">
        <f t="shared" si="739"/>
        <v>¤¤TVV__BU2__Produit10__TVV__Ville7__Vendeur5;B;C=I;MIN=0</v>
      </c>
      <c r="Y74" s="9">
        <f t="shared" si="749"/>
        <v>0</v>
      </c>
      <c r="Z74" s="1" t="str">
        <f t="shared" si="740"/>
        <v>¤¤TVV__BU3__Produit1__TVV__Ville7__Vendeur5;B;C=I;MIN=0</v>
      </c>
      <c r="AA74" s="1" t="str">
        <f t="shared" si="740"/>
        <v>¤¤TVV__BU3__Produit2__TVV__Ville7__Vendeur5;B;C=I;MIN=0</v>
      </c>
      <c r="AB74" s="1" t="str">
        <f t="shared" si="740"/>
        <v>¤¤TVV__BU3__Produit3__TVV__Ville7__Vendeur5;B;C=I;MIN=0</v>
      </c>
      <c r="AC74" s="1" t="str">
        <f t="shared" si="740"/>
        <v>¤¤TVV__BU3__Produit4__TVV__Ville7__Vendeur5;B;C=I;MIN=0</v>
      </c>
      <c r="AD74" s="1" t="str">
        <f t="shared" si="740"/>
        <v>¤¤TVV__BU3__Produit5__TVV__Ville7__Vendeur5;B;C=I;MIN=0</v>
      </c>
      <c r="AE74" s="1" t="str">
        <f t="shared" si="740"/>
        <v>¤¤TVV__BU3__Produit6__TVV__Ville7__Vendeur5;B;C=I;MIN=0</v>
      </c>
      <c r="AF74" s="1" t="str">
        <f t="shared" si="740"/>
        <v>¤¤TVV__BU3__Produit7__TVV__Ville7__Vendeur5;B;C=I;MIN=0</v>
      </c>
      <c r="AG74" s="1" t="str">
        <f t="shared" si="740"/>
        <v>¤¤TVV__BU3__Produit8__TVV__Ville7__Vendeur5;B;C=I;MIN=0</v>
      </c>
      <c r="AH74" s="1" t="str">
        <f t="shared" si="740"/>
        <v>¤¤TVV__BU3__Produit9__TVV__Ville7__Vendeur5;B;C=I;MIN=0</v>
      </c>
      <c r="AI74" s="1" t="str">
        <f t="shared" si="740"/>
        <v>¤¤TVV__BU3__Produit10__TVV__Ville7__Vendeur5;B;C=I;MIN=0</v>
      </c>
      <c r="AJ74" s="9">
        <f t="shared" si="750"/>
        <v>0</v>
      </c>
      <c r="AK74" s="1" t="str">
        <f t="shared" si="741"/>
        <v>¤¤TVV__BU4__Produit1__TVV__Ville7__Vendeur5;B;C=I;MIN=0</v>
      </c>
      <c r="AL74" s="1" t="str">
        <f t="shared" si="741"/>
        <v>¤¤TVV__BU4__Produit2__TVV__Ville7__Vendeur5;B;C=I;MIN=0</v>
      </c>
      <c r="AM74" s="1" t="str">
        <f t="shared" si="741"/>
        <v>¤¤TVV__BU4__Produit3__TVV__Ville7__Vendeur5;B;C=I;MIN=0</v>
      </c>
      <c r="AN74" s="1" t="str">
        <f t="shared" si="741"/>
        <v>¤¤TVV__BU4__Produit4__TVV__Ville7__Vendeur5;B;C=I;MIN=0</v>
      </c>
      <c r="AO74" s="1" t="str">
        <f t="shared" si="741"/>
        <v>¤¤TVV__BU4__Produit5__TVV__Ville7__Vendeur5;B;C=I;MIN=0</v>
      </c>
      <c r="AP74" s="1" t="str">
        <f t="shared" si="741"/>
        <v>¤¤TVV__BU4__Produit6__TVV__Ville7__Vendeur5;B;C=I;MIN=0</v>
      </c>
      <c r="AQ74" s="1" t="str">
        <f t="shared" si="741"/>
        <v>¤¤TVV__BU4__Produit7__TVV__Ville7__Vendeur5;B;C=I;MIN=0</v>
      </c>
      <c r="AR74" s="1" t="str">
        <f t="shared" si="741"/>
        <v>¤¤TVV__BU4__Produit8__TVV__Ville7__Vendeur5;B;C=I;MIN=0</v>
      </c>
      <c r="AS74" s="1" t="str">
        <f t="shared" si="741"/>
        <v>¤¤TVV__BU4__Produit9__TVV__Ville7__Vendeur5;B;C=I;MIN=0</v>
      </c>
      <c r="AT74" s="1" t="str">
        <f t="shared" si="741"/>
        <v>¤¤TVV__BU4__Produit10__TVV__Ville7__Vendeur5;B;C=I;MIN=0</v>
      </c>
      <c r="AU74" s="9">
        <f t="shared" si="751"/>
        <v>0</v>
      </c>
      <c r="AV74" s="1" t="str">
        <f t="shared" si="742"/>
        <v>¤¤TVV__BU5__Produit1__TVV__Ville7__Vendeur5;B;C=I;MIN=0</v>
      </c>
      <c r="AW74" s="1" t="str">
        <f t="shared" si="742"/>
        <v>¤¤TVV__BU5__Produit2__TVV__Ville7__Vendeur5;B;C=I;MIN=0</v>
      </c>
      <c r="AX74" s="1" t="str">
        <f t="shared" si="742"/>
        <v>¤¤TVV__BU5__Produit3__TVV__Ville7__Vendeur5;B;C=I;MIN=0</v>
      </c>
      <c r="AY74" s="1" t="str">
        <f t="shared" si="742"/>
        <v>¤¤TVV__BU5__Produit4__TVV__Ville7__Vendeur5;B;C=I;MIN=0</v>
      </c>
      <c r="AZ74" s="1" t="str">
        <f t="shared" si="742"/>
        <v>¤¤TVV__BU5__Produit5__TVV__Ville7__Vendeur5;B;C=I;MIN=0</v>
      </c>
      <c r="BA74" s="1" t="str">
        <f t="shared" si="742"/>
        <v>¤¤TVV__BU5__Produit6__TVV__Ville7__Vendeur5;B;C=I;MIN=0</v>
      </c>
      <c r="BB74" s="1" t="str">
        <f t="shared" si="742"/>
        <v>¤¤TVV__BU5__Produit7__TVV__Ville7__Vendeur5;B;C=I;MIN=0</v>
      </c>
      <c r="BC74" s="1" t="str">
        <f t="shared" si="742"/>
        <v>¤¤TVV__BU5__Produit8__TVV__Ville7__Vendeur5;B;C=I;MIN=0</v>
      </c>
      <c r="BD74" s="1" t="str">
        <f t="shared" si="742"/>
        <v>¤¤TVV__BU5__Produit9__TVV__Ville7__Vendeur5;B;C=I;MIN=0</v>
      </c>
      <c r="BE74" s="1" t="str">
        <f t="shared" si="742"/>
        <v>¤¤TVV__BU5__Produit10__TVV__Ville7__Vendeur5;B;C=I;MIN=0</v>
      </c>
      <c r="BF74" s="9">
        <f t="shared" si="752"/>
        <v>0</v>
      </c>
      <c r="BG74" s="1" t="str">
        <f t="shared" si="743"/>
        <v>¤¤TVV__BU6__Produit1__TVV__Ville7__Vendeur5;B;C=I;MIN=0</v>
      </c>
      <c r="BH74" s="1" t="str">
        <f t="shared" si="743"/>
        <v>¤¤TVV__BU6__Produit2__TVV__Ville7__Vendeur5;B;C=I;MIN=0</v>
      </c>
      <c r="BI74" s="1" t="str">
        <f t="shared" si="743"/>
        <v>¤¤TVV__BU6__Produit3__TVV__Ville7__Vendeur5;B;C=I;MIN=0</v>
      </c>
      <c r="BJ74" s="1" t="str">
        <f t="shared" si="743"/>
        <v>¤¤TVV__BU6__Produit4__TVV__Ville7__Vendeur5;B;C=I;MIN=0</v>
      </c>
      <c r="BK74" s="1" t="str">
        <f t="shared" si="743"/>
        <v>¤¤TVV__BU6__Produit5__TVV__Ville7__Vendeur5;B;C=I;MIN=0</v>
      </c>
      <c r="BL74" s="1" t="str">
        <f t="shared" si="743"/>
        <v>¤¤TVV__BU6__Produit6__TVV__Ville7__Vendeur5;B;C=I;MIN=0</v>
      </c>
      <c r="BM74" s="1" t="str">
        <f t="shared" si="743"/>
        <v>¤¤TVV__BU6__Produit7__TVV__Ville7__Vendeur5;B;C=I;MIN=0</v>
      </c>
      <c r="BN74" s="1" t="str">
        <f t="shared" si="743"/>
        <v>¤¤TVV__BU6__Produit8__TVV__Ville7__Vendeur5;B;C=I;MIN=0</v>
      </c>
      <c r="BO74" s="1" t="str">
        <f t="shared" si="743"/>
        <v>¤¤TVV__BU6__Produit9__TVV__Ville7__Vendeur5;B;C=I;MIN=0</v>
      </c>
      <c r="BP74" s="1" t="str">
        <f t="shared" si="743"/>
        <v>¤¤TVV__BU6__Produit10__TVV__Ville7__Vendeur5;B;C=I;MIN=0</v>
      </c>
      <c r="BQ74" s="9">
        <f t="shared" si="753"/>
        <v>0</v>
      </c>
      <c r="BR74" s="1" t="str">
        <f t="shared" si="744"/>
        <v>¤¤TVV__BU7__Produit1__TVV__Ville7__Vendeur5;B;C=I;MIN=0</v>
      </c>
      <c r="BS74" s="1" t="str">
        <f t="shared" si="744"/>
        <v>¤¤TVV__BU7__Produit2__TVV__Ville7__Vendeur5;B;C=I;MIN=0</v>
      </c>
      <c r="BT74" s="1" t="str">
        <f t="shared" si="744"/>
        <v>¤¤TVV__BU7__Produit3__TVV__Ville7__Vendeur5;B;C=I;MIN=0</v>
      </c>
      <c r="BU74" s="1" t="str">
        <f t="shared" si="744"/>
        <v>¤¤TVV__BU7__Produit4__TVV__Ville7__Vendeur5;B;C=I;MIN=0</v>
      </c>
      <c r="BV74" s="1" t="str">
        <f t="shared" si="744"/>
        <v>¤¤TVV__BU7__Produit5__TVV__Ville7__Vendeur5;B;C=I;MIN=0</v>
      </c>
      <c r="BW74" s="1" t="str">
        <f t="shared" si="744"/>
        <v>¤¤TVV__BU7__Produit6__TVV__Ville7__Vendeur5;B;C=I;MIN=0</v>
      </c>
      <c r="BX74" s="1" t="str">
        <f t="shared" si="744"/>
        <v>¤¤TVV__BU7__Produit7__TVV__Ville7__Vendeur5;B;C=I;MIN=0</v>
      </c>
      <c r="BY74" s="1" t="str">
        <f t="shared" si="744"/>
        <v>¤¤TVV__BU7__Produit8__TVV__Ville7__Vendeur5;B;C=I;MIN=0</v>
      </c>
      <c r="BZ74" s="1" t="str">
        <f t="shared" si="744"/>
        <v>¤¤TVV__BU7__Produit9__TVV__Ville7__Vendeur5;B;C=I;MIN=0</v>
      </c>
      <c r="CA74" s="1" t="str">
        <f t="shared" si="744"/>
        <v>¤¤TVV__BU7__Produit10__TVV__Ville7__Vendeur5;B;C=I;MIN=0</v>
      </c>
      <c r="CB74" s="9">
        <f t="shared" si="754"/>
        <v>0</v>
      </c>
      <c r="CC74" s="1" t="str">
        <f t="shared" si="745"/>
        <v>¤¤TVV__BU8__Produit1__TVV__Ville7__Vendeur5;B;C=I;MIN=0</v>
      </c>
      <c r="CD74" s="1" t="str">
        <f t="shared" si="745"/>
        <v>¤¤TVV__BU8__Produit2__TVV__Ville7__Vendeur5;B;C=I;MIN=0</v>
      </c>
      <c r="CE74" s="1" t="str">
        <f t="shared" si="745"/>
        <v>¤¤TVV__BU8__Produit3__TVV__Ville7__Vendeur5;B;C=I;MIN=0</v>
      </c>
      <c r="CF74" s="1" t="str">
        <f t="shared" si="745"/>
        <v>¤¤TVV__BU8__Produit4__TVV__Ville7__Vendeur5;B;C=I;MIN=0</v>
      </c>
      <c r="CG74" s="1" t="str">
        <f t="shared" si="745"/>
        <v>¤¤TVV__BU8__Produit5__TVV__Ville7__Vendeur5;B;C=I;MIN=0</v>
      </c>
      <c r="CH74" s="1" t="str">
        <f t="shared" si="745"/>
        <v>¤¤TVV__BU8__Produit6__TVV__Ville7__Vendeur5;B;C=I;MIN=0</v>
      </c>
      <c r="CI74" s="1" t="str">
        <f t="shared" si="745"/>
        <v>¤¤TVV__BU8__Produit7__TVV__Ville7__Vendeur5;B;C=I;MIN=0</v>
      </c>
      <c r="CJ74" s="1" t="str">
        <f t="shared" si="745"/>
        <v>¤¤TVV__BU8__Produit8__TVV__Ville7__Vendeur5;B;C=I;MIN=0</v>
      </c>
      <c r="CK74" s="1" t="str">
        <f t="shared" si="745"/>
        <v>¤¤TVV__BU8__Produit9__TVV__Ville7__Vendeur5;B;C=I;MIN=0</v>
      </c>
      <c r="CL74" s="1" t="str">
        <f t="shared" si="745"/>
        <v>¤¤TVV__BU8__Produit10__TVV__Ville7__Vendeur5;B;C=I;MIN=0</v>
      </c>
      <c r="CM74" s="9">
        <f t="shared" si="755"/>
        <v>0</v>
      </c>
      <c r="CN74" s="1" t="str">
        <f t="shared" si="746"/>
        <v>¤¤TVV__BU9__Produit1__TVV__Ville7__Vendeur5;B;C=I;MIN=0</v>
      </c>
      <c r="CO74" s="1" t="str">
        <f t="shared" si="746"/>
        <v>¤¤TVV__BU9__Produit2__TVV__Ville7__Vendeur5;B;C=I;MIN=0</v>
      </c>
      <c r="CP74" s="1" t="str">
        <f t="shared" si="746"/>
        <v>¤¤TVV__BU9__Produit3__TVV__Ville7__Vendeur5;B;C=I;MIN=0</v>
      </c>
      <c r="CQ74" s="1" t="str">
        <f t="shared" si="746"/>
        <v>¤¤TVV__BU9__Produit4__TVV__Ville7__Vendeur5;B;C=I;MIN=0</v>
      </c>
      <c r="CR74" s="1" t="str">
        <f t="shared" si="746"/>
        <v>¤¤TVV__BU9__Produit5__TVV__Ville7__Vendeur5;B;C=I;MIN=0</v>
      </c>
      <c r="CS74" s="1" t="str">
        <f t="shared" si="746"/>
        <v>¤¤TVV__BU9__Produit6__TVV__Ville7__Vendeur5;B;C=I;MIN=0</v>
      </c>
      <c r="CT74" s="1" t="str">
        <f t="shared" si="746"/>
        <v>¤¤TVV__BU9__Produit7__TVV__Ville7__Vendeur5;B;C=I;MIN=0</v>
      </c>
      <c r="CU74" s="1" t="str">
        <f t="shared" si="746"/>
        <v>¤¤TVV__BU9__Produit8__TVV__Ville7__Vendeur5;B;C=I;MIN=0</v>
      </c>
      <c r="CV74" s="1" t="str">
        <f t="shared" si="746"/>
        <v>¤¤TVV__BU9__Produit9__TVV__Ville7__Vendeur5;B;C=I;MIN=0</v>
      </c>
      <c r="CW74" s="1" t="str">
        <f t="shared" si="746"/>
        <v>¤¤TVV__BU9__Produit10__TVV__Ville7__Vendeur5;B;C=I;MIN=0</v>
      </c>
      <c r="CX74" s="9">
        <f t="shared" si="756"/>
        <v>0</v>
      </c>
      <c r="CY74" s="1" t="str">
        <f t="shared" si="747"/>
        <v>¤¤TVV__BU10__Produit1__TVV__Ville7__Vendeur5;B;C=I;MIN=0</v>
      </c>
      <c r="CZ74" s="1" t="str">
        <f t="shared" si="747"/>
        <v>¤¤TVV__BU10__Produit2__TVV__Ville7__Vendeur5;B;C=I;MIN=0</v>
      </c>
      <c r="DA74" s="1" t="str">
        <f t="shared" si="747"/>
        <v>¤¤TVV__BU10__Produit3__TVV__Ville7__Vendeur5;B;C=I;MIN=0</v>
      </c>
      <c r="DB74" s="1" t="str">
        <f t="shared" si="747"/>
        <v>¤¤TVV__BU10__Produit4__TVV__Ville7__Vendeur5;B;C=I;MIN=0</v>
      </c>
      <c r="DC74" s="1" t="str">
        <f t="shared" si="747"/>
        <v>¤¤TVV__BU10__Produit5__TVV__Ville7__Vendeur5;B;C=I;MIN=0</v>
      </c>
      <c r="DD74" s="1" t="str">
        <f t="shared" si="747"/>
        <v>¤¤TVV__BU10__Produit6__TVV__Ville7__Vendeur5;B;C=I;MIN=0</v>
      </c>
      <c r="DE74" s="1" t="str">
        <f t="shared" si="747"/>
        <v>¤¤TVV__BU10__Produit7__TVV__Ville7__Vendeur5;B;C=I;MIN=0</v>
      </c>
      <c r="DF74" s="1" t="str">
        <f t="shared" si="747"/>
        <v>¤¤TVV__BU10__Produit8__TVV__Ville7__Vendeur5;B;C=I;MIN=0</v>
      </c>
      <c r="DG74" s="1" t="str">
        <f t="shared" si="747"/>
        <v>¤¤TVV__BU10__Produit9__TVV__Ville7__Vendeur5;B;C=I;MIN=0</v>
      </c>
      <c r="DH74" s="1" t="str">
        <f t="shared" si="747"/>
        <v>¤¤TVV__BU10__Produit10__TVV__Ville7__Vendeur5;B;C=I;MIN=0</v>
      </c>
      <c r="DI74" s="9">
        <f t="shared" si="757"/>
        <v>0</v>
      </c>
      <c r="DK74" t="e">
        <f t="shared" ca="1" si="734"/>
        <v>#NAME?</v>
      </c>
      <c r="DL74" t="b">
        <f>NOT(OR(IF(IFERROR(INDEX(B$4:B74,1,MATCH(DO74,DO$4:DO74,0))&lt;&gt;"",TRUE),OR(D194=1,C73&lt;&gt;""),FALSE),IF(DM74=1,FALSE,OR(B74&lt;&gt;"",C74&lt;&gt;"")),AND(DN74=1,IFERROR(INDEX(B$4:B74,1,MATCH(DO74-1,DO$4:DO74,0))&lt;&gt;"",DO74=1))))</f>
        <v>0</v>
      </c>
      <c r="DM74" s="8">
        <v>0</v>
      </c>
      <c r="DN74">
        <v>0</v>
      </c>
      <c r="DO74">
        <f>SUM(DN$4:DN74)</f>
        <v>7</v>
      </c>
      <c r="DQ74" s="7" t="str">
        <f t="shared" si="735"/>
        <v>TVV__Ville7</v>
      </c>
      <c r="DR74" t="s">
        <v>60</v>
      </c>
      <c r="DS74" s="7" t="str">
        <f t="shared" si="736"/>
        <v>TVV__Ville7__Vendeur5</v>
      </c>
    </row>
    <row r="75" spans="2:123" x14ac:dyDescent="0.3">
      <c r="B75" s="2"/>
      <c r="C75" s="1" t="str">
        <f t="shared" si="737"/>
        <v>¤¤TVV__Ville7__Vendeur6__Vendeur;B;TFMT</v>
      </c>
      <c r="D75" s="1" t="str">
        <f t="shared" si="738"/>
        <v>¤¤TVV__BU1__Produit1__TVV__Ville7__Vendeur6;B;C=I;MIN=0</v>
      </c>
      <c r="E75" s="1" t="str">
        <f t="shared" si="738"/>
        <v>¤¤TVV__BU1__Produit2__TVV__Ville7__Vendeur6;B;C=I;MIN=0</v>
      </c>
      <c r="F75" s="1" t="str">
        <f t="shared" si="738"/>
        <v>¤¤TVV__BU1__Produit3__TVV__Ville7__Vendeur6;B;C=I;MIN=0</v>
      </c>
      <c r="G75" s="1" t="str">
        <f t="shared" si="738"/>
        <v>¤¤TVV__BU1__Produit4__TVV__Ville7__Vendeur6;B;C=I;MIN=0</v>
      </c>
      <c r="H75" s="1" t="str">
        <f t="shared" si="738"/>
        <v>¤¤TVV__BU1__Produit5__TVV__Ville7__Vendeur6;B;C=I;MIN=0</v>
      </c>
      <c r="I75" s="1" t="str">
        <f t="shared" si="738"/>
        <v>¤¤TVV__BU1__Produit6__TVV__Ville7__Vendeur6;B;C=I;MIN=0</v>
      </c>
      <c r="J75" s="1" t="str">
        <f t="shared" si="738"/>
        <v>¤¤TVV__BU1__Produit7__TVV__Ville7__Vendeur6;B;C=I;MIN=0</v>
      </c>
      <c r="K75" s="1" t="str">
        <f t="shared" si="738"/>
        <v>¤¤TVV__BU1__Produit8__TVV__Ville7__Vendeur6;B;C=I;MIN=0</v>
      </c>
      <c r="L75" s="1" t="str">
        <f t="shared" si="738"/>
        <v>¤¤TVV__BU1__Produit9__TVV__Ville7__Vendeur6;B;C=I;MIN=0</v>
      </c>
      <c r="M75" s="1" t="str">
        <f t="shared" si="738"/>
        <v>¤¤TVV__BU1__Produit10__TVV__Ville7__Vendeur6;B;C=I;MIN=0</v>
      </c>
      <c r="N75" s="9">
        <f t="shared" si="748"/>
        <v>0</v>
      </c>
      <c r="O75" s="1" t="str">
        <f t="shared" si="739"/>
        <v>¤¤TVV__BU2__Produit1__TVV__Ville7__Vendeur6;B;C=I;MIN=0</v>
      </c>
      <c r="P75" s="1" t="str">
        <f t="shared" si="739"/>
        <v>¤¤TVV__BU2__Produit2__TVV__Ville7__Vendeur6;B;C=I;MIN=0</v>
      </c>
      <c r="Q75" s="1" t="str">
        <f t="shared" si="739"/>
        <v>¤¤TVV__BU2__Produit3__TVV__Ville7__Vendeur6;B;C=I;MIN=0</v>
      </c>
      <c r="R75" s="1" t="str">
        <f t="shared" si="739"/>
        <v>¤¤TVV__BU2__Produit4__TVV__Ville7__Vendeur6;B;C=I;MIN=0</v>
      </c>
      <c r="S75" s="1" t="str">
        <f t="shared" si="739"/>
        <v>¤¤TVV__BU2__Produit5__TVV__Ville7__Vendeur6;B;C=I;MIN=0</v>
      </c>
      <c r="T75" s="1" t="str">
        <f t="shared" si="739"/>
        <v>¤¤TVV__BU2__Produit6__TVV__Ville7__Vendeur6;B;C=I;MIN=0</v>
      </c>
      <c r="U75" s="1" t="str">
        <f t="shared" si="739"/>
        <v>¤¤TVV__BU2__Produit7__TVV__Ville7__Vendeur6;B;C=I;MIN=0</v>
      </c>
      <c r="V75" s="1" t="str">
        <f t="shared" si="739"/>
        <v>¤¤TVV__BU2__Produit8__TVV__Ville7__Vendeur6;B;C=I;MIN=0</v>
      </c>
      <c r="W75" s="1" t="str">
        <f t="shared" si="739"/>
        <v>¤¤TVV__BU2__Produit9__TVV__Ville7__Vendeur6;B;C=I;MIN=0</v>
      </c>
      <c r="X75" s="1" t="str">
        <f t="shared" si="739"/>
        <v>¤¤TVV__BU2__Produit10__TVV__Ville7__Vendeur6;B;C=I;MIN=0</v>
      </c>
      <c r="Y75" s="9">
        <f t="shared" si="749"/>
        <v>0</v>
      </c>
      <c r="Z75" s="1" t="str">
        <f t="shared" si="740"/>
        <v>¤¤TVV__BU3__Produit1__TVV__Ville7__Vendeur6;B;C=I;MIN=0</v>
      </c>
      <c r="AA75" s="1" t="str">
        <f t="shared" si="740"/>
        <v>¤¤TVV__BU3__Produit2__TVV__Ville7__Vendeur6;B;C=I;MIN=0</v>
      </c>
      <c r="AB75" s="1" t="str">
        <f t="shared" si="740"/>
        <v>¤¤TVV__BU3__Produit3__TVV__Ville7__Vendeur6;B;C=I;MIN=0</v>
      </c>
      <c r="AC75" s="1" t="str">
        <f t="shared" si="740"/>
        <v>¤¤TVV__BU3__Produit4__TVV__Ville7__Vendeur6;B;C=I;MIN=0</v>
      </c>
      <c r="AD75" s="1" t="str">
        <f t="shared" si="740"/>
        <v>¤¤TVV__BU3__Produit5__TVV__Ville7__Vendeur6;B;C=I;MIN=0</v>
      </c>
      <c r="AE75" s="1" t="str">
        <f t="shared" si="740"/>
        <v>¤¤TVV__BU3__Produit6__TVV__Ville7__Vendeur6;B;C=I;MIN=0</v>
      </c>
      <c r="AF75" s="1" t="str">
        <f t="shared" si="740"/>
        <v>¤¤TVV__BU3__Produit7__TVV__Ville7__Vendeur6;B;C=I;MIN=0</v>
      </c>
      <c r="AG75" s="1" t="str">
        <f t="shared" si="740"/>
        <v>¤¤TVV__BU3__Produit8__TVV__Ville7__Vendeur6;B;C=I;MIN=0</v>
      </c>
      <c r="AH75" s="1" t="str">
        <f t="shared" si="740"/>
        <v>¤¤TVV__BU3__Produit9__TVV__Ville7__Vendeur6;B;C=I;MIN=0</v>
      </c>
      <c r="AI75" s="1" t="str">
        <f t="shared" si="740"/>
        <v>¤¤TVV__BU3__Produit10__TVV__Ville7__Vendeur6;B;C=I;MIN=0</v>
      </c>
      <c r="AJ75" s="9">
        <f t="shared" si="750"/>
        <v>0</v>
      </c>
      <c r="AK75" s="1" t="str">
        <f t="shared" si="741"/>
        <v>¤¤TVV__BU4__Produit1__TVV__Ville7__Vendeur6;B;C=I;MIN=0</v>
      </c>
      <c r="AL75" s="1" t="str">
        <f t="shared" si="741"/>
        <v>¤¤TVV__BU4__Produit2__TVV__Ville7__Vendeur6;B;C=I;MIN=0</v>
      </c>
      <c r="AM75" s="1" t="str">
        <f t="shared" si="741"/>
        <v>¤¤TVV__BU4__Produit3__TVV__Ville7__Vendeur6;B;C=I;MIN=0</v>
      </c>
      <c r="AN75" s="1" t="str">
        <f t="shared" si="741"/>
        <v>¤¤TVV__BU4__Produit4__TVV__Ville7__Vendeur6;B;C=I;MIN=0</v>
      </c>
      <c r="AO75" s="1" t="str">
        <f t="shared" si="741"/>
        <v>¤¤TVV__BU4__Produit5__TVV__Ville7__Vendeur6;B;C=I;MIN=0</v>
      </c>
      <c r="AP75" s="1" t="str">
        <f t="shared" si="741"/>
        <v>¤¤TVV__BU4__Produit6__TVV__Ville7__Vendeur6;B;C=I;MIN=0</v>
      </c>
      <c r="AQ75" s="1" t="str">
        <f t="shared" si="741"/>
        <v>¤¤TVV__BU4__Produit7__TVV__Ville7__Vendeur6;B;C=I;MIN=0</v>
      </c>
      <c r="AR75" s="1" t="str">
        <f t="shared" si="741"/>
        <v>¤¤TVV__BU4__Produit8__TVV__Ville7__Vendeur6;B;C=I;MIN=0</v>
      </c>
      <c r="AS75" s="1" t="str">
        <f t="shared" si="741"/>
        <v>¤¤TVV__BU4__Produit9__TVV__Ville7__Vendeur6;B;C=I;MIN=0</v>
      </c>
      <c r="AT75" s="1" t="str">
        <f t="shared" si="741"/>
        <v>¤¤TVV__BU4__Produit10__TVV__Ville7__Vendeur6;B;C=I;MIN=0</v>
      </c>
      <c r="AU75" s="9">
        <f t="shared" si="751"/>
        <v>0</v>
      </c>
      <c r="AV75" s="1" t="str">
        <f t="shared" si="742"/>
        <v>¤¤TVV__BU5__Produit1__TVV__Ville7__Vendeur6;B;C=I;MIN=0</v>
      </c>
      <c r="AW75" s="1" t="str">
        <f t="shared" si="742"/>
        <v>¤¤TVV__BU5__Produit2__TVV__Ville7__Vendeur6;B;C=I;MIN=0</v>
      </c>
      <c r="AX75" s="1" t="str">
        <f t="shared" si="742"/>
        <v>¤¤TVV__BU5__Produit3__TVV__Ville7__Vendeur6;B;C=I;MIN=0</v>
      </c>
      <c r="AY75" s="1" t="str">
        <f t="shared" si="742"/>
        <v>¤¤TVV__BU5__Produit4__TVV__Ville7__Vendeur6;B;C=I;MIN=0</v>
      </c>
      <c r="AZ75" s="1" t="str">
        <f t="shared" si="742"/>
        <v>¤¤TVV__BU5__Produit5__TVV__Ville7__Vendeur6;B;C=I;MIN=0</v>
      </c>
      <c r="BA75" s="1" t="str">
        <f t="shared" si="742"/>
        <v>¤¤TVV__BU5__Produit6__TVV__Ville7__Vendeur6;B;C=I;MIN=0</v>
      </c>
      <c r="BB75" s="1" t="str">
        <f t="shared" si="742"/>
        <v>¤¤TVV__BU5__Produit7__TVV__Ville7__Vendeur6;B;C=I;MIN=0</v>
      </c>
      <c r="BC75" s="1" t="str">
        <f t="shared" si="742"/>
        <v>¤¤TVV__BU5__Produit8__TVV__Ville7__Vendeur6;B;C=I;MIN=0</v>
      </c>
      <c r="BD75" s="1" t="str">
        <f t="shared" si="742"/>
        <v>¤¤TVV__BU5__Produit9__TVV__Ville7__Vendeur6;B;C=I;MIN=0</v>
      </c>
      <c r="BE75" s="1" t="str">
        <f t="shared" si="742"/>
        <v>¤¤TVV__BU5__Produit10__TVV__Ville7__Vendeur6;B;C=I;MIN=0</v>
      </c>
      <c r="BF75" s="9">
        <f t="shared" si="752"/>
        <v>0</v>
      </c>
      <c r="BG75" s="1" t="str">
        <f t="shared" si="743"/>
        <v>¤¤TVV__BU6__Produit1__TVV__Ville7__Vendeur6;B;C=I;MIN=0</v>
      </c>
      <c r="BH75" s="1" t="str">
        <f t="shared" si="743"/>
        <v>¤¤TVV__BU6__Produit2__TVV__Ville7__Vendeur6;B;C=I;MIN=0</v>
      </c>
      <c r="BI75" s="1" t="str">
        <f t="shared" si="743"/>
        <v>¤¤TVV__BU6__Produit3__TVV__Ville7__Vendeur6;B;C=I;MIN=0</v>
      </c>
      <c r="BJ75" s="1" t="str">
        <f t="shared" si="743"/>
        <v>¤¤TVV__BU6__Produit4__TVV__Ville7__Vendeur6;B;C=I;MIN=0</v>
      </c>
      <c r="BK75" s="1" t="str">
        <f t="shared" si="743"/>
        <v>¤¤TVV__BU6__Produit5__TVV__Ville7__Vendeur6;B;C=I;MIN=0</v>
      </c>
      <c r="BL75" s="1" t="str">
        <f t="shared" si="743"/>
        <v>¤¤TVV__BU6__Produit6__TVV__Ville7__Vendeur6;B;C=I;MIN=0</v>
      </c>
      <c r="BM75" s="1" t="str">
        <f t="shared" si="743"/>
        <v>¤¤TVV__BU6__Produit7__TVV__Ville7__Vendeur6;B;C=I;MIN=0</v>
      </c>
      <c r="BN75" s="1" t="str">
        <f t="shared" si="743"/>
        <v>¤¤TVV__BU6__Produit8__TVV__Ville7__Vendeur6;B;C=I;MIN=0</v>
      </c>
      <c r="BO75" s="1" t="str">
        <f t="shared" si="743"/>
        <v>¤¤TVV__BU6__Produit9__TVV__Ville7__Vendeur6;B;C=I;MIN=0</v>
      </c>
      <c r="BP75" s="1" t="str">
        <f t="shared" si="743"/>
        <v>¤¤TVV__BU6__Produit10__TVV__Ville7__Vendeur6;B;C=I;MIN=0</v>
      </c>
      <c r="BQ75" s="9">
        <f t="shared" si="753"/>
        <v>0</v>
      </c>
      <c r="BR75" s="1" t="str">
        <f t="shared" si="744"/>
        <v>¤¤TVV__BU7__Produit1__TVV__Ville7__Vendeur6;B;C=I;MIN=0</v>
      </c>
      <c r="BS75" s="1" t="str">
        <f t="shared" si="744"/>
        <v>¤¤TVV__BU7__Produit2__TVV__Ville7__Vendeur6;B;C=I;MIN=0</v>
      </c>
      <c r="BT75" s="1" t="str">
        <f t="shared" si="744"/>
        <v>¤¤TVV__BU7__Produit3__TVV__Ville7__Vendeur6;B;C=I;MIN=0</v>
      </c>
      <c r="BU75" s="1" t="str">
        <f t="shared" si="744"/>
        <v>¤¤TVV__BU7__Produit4__TVV__Ville7__Vendeur6;B;C=I;MIN=0</v>
      </c>
      <c r="BV75" s="1" t="str">
        <f t="shared" si="744"/>
        <v>¤¤TVV__BU7__Produit5__TVV__Ville7__Vendeur6;B;C=I;MIN=0</v>
      </c>
      <c r="BW75" s="1" t="str">
        <f t="shared" si="744"/>
        <v>¤¤TVV__BU7__Produit6__TVV__Ville7__Vendeur6;B;C=I;MIN=0</v>
      </c>
      <c r="BX75" s="1" t="str">
        <f t="shared" si="744"/>
        <v>¤¤TVV__BU7__Produit7__TVV__Ville7__Vendeur6;B;C=I;MIN=0</v>
      </c>
      <c r="BY75" s="1" t="str">
        <f t="shared" si="744"/>
        <v>¤¤TVV__BU7__Produit8__TVV__Ville7__Vendeur6;B;C=I;MIN=0</v>
      </c>
      <c r="BZ75" s="1" t="str">
        <f t="shared" si="744"/>
        <v>¤¤TVV__BU7__Produit9__TVV__Ville7__Vendeur6;B;C=I;MIN=0</v>
      </c>
      <c r="CA75" s="1" t="str">
        <f t="shared" si="744"/>
        <v>¤¤TVV__BU7__Produit10__TVV__Ville7__Vendeur6;B;C=I;MIN=0</v>
      </c>
      <c r="CB75" s="9">
        <f t="shared" si="754"/>
        <v>0</v>
      </c>
      <c r="CC75" s="1" t="str">
        <f t="shared" si="745"/>
        <v>¤¤TVV__BU8__Produit1__TVV__Ville7__Vendeur6;B;C=I;MIN=0</v>
      </c>
      <c r="CD75" s="1" t="str">
        <f t="shared" si="745"/>
        <v>¤¤TVV__BU8__Produit2__TVV__Ville7__Vendeur6;B;C=I;MIN=0</v>
      </c>
      <c r="CE75" s="1" t="str">
        <f t="shared" si="745"/>
        <v>¤¤TVV__BU8__Produit3__TVV__Ville7__Vendeur6;B;C=I;MIN=0</v>
      </c>
      <c r="CF75" s="1" t="str">
        <f t="shared" si="745"/>
        <v>¤¤TVV__BU8__Produit4__TVV__Ville7__Vendeur6;B;C=I;MIN=0</v>
      </c>
      <c r="CG75" s="1" t="str">
        <f t="shared" si="745"/>
        <v>¤¤TVV__BU8__Produit5__TVV__Ville7__Vendeur6;B;C=I;MIN=0</v>
      </c>
      <c r="CH75" s="1" t="str">
        <f t="shared" si="745"/>
        <v>¤¤TVV__BU8__Produit6__TVV__Ville7__Vendeur6;B;C=I;MIN=0</v>
      </c>
      <c r="CI75" s="1" t="str">
        <f t="shared" si="745"/>
        <v>¤¤TVV__BU8__Produit7__TVV__Ville7__Vendeur6;B;C=I;MIN=0</v>
      </c>
      <c r="CJ75" s="1" t="str">
        <f t="shared" si="745"/>
        <v>¤¤TVV__BU8__Produit8__TVV__Ville7__Vendeur6;B;C=I;MIN=0</v>
      </c>
      <c r="CK75" s="1" t="str">
        <f t="shared" si="745"/>
        <v>¤¤TVV__BU8__Produit9__TVV__Ville7__Vendeur6;B;C=I;MIN=0</v>
      </c>
      <c r="CL75" s="1" t="str">
        <f t="shared" si="745"/>
        <v>¤¤TVV__BU8__Produit10__TVV__Ville7__Vendeur6;B;C=I;MIN=0</v>
      </c>
      <c r="CM75" s="9">
        <f t="shared" si="755"/>
        <v>0</v>
      </c>
      <c r="CN75" s="1" t="str">
        <f t="shared" si="746"/>
        <v>¤¤TVV__BU9__Produit1__TVV__Ville7__Vendeur6;B;C=I;MIN=0</v>
      </c>
      <c r="CO75" s="1" t="str">
        <f t="shared" si="746"/>
        <v>¤¤TVV__BU9__Produit2__TVV__Ville7__Vendeur6;B;C=I;MIN=0</v>
      </c>
      <c r="CP75" s="1" t="str">
        <f t="shared" si="746"/>
        <v>¤¤TVV__BU9__Produit3__TVV__Ville7__Vendeur6;B;C=I;MIN=0</v>
      </c>
      <c r="CQ75" s="1" t="str">
        <f t="shared" si="746"/>
        <v>¤¤TVV__BU9__Produit4__TVV__Ville7__Vendeur6;B;C=I;MIN=0</v>
      </c>
      <c r="CR75" s="1" t="str">
        <f t="shared" si="746"/>
        <v>¤¤TVV__BU9__Produit5__TVV__Ville7__Vendeur6;B;C=I;MIN=0</v>
      </c>
      <c r="CS75" s="1" t="str">
        <f t="shared" si="746"/>
        <v>¤¤TVV__BU9__Produit6__TVV__Ville7__Vendeur6;B;C=I;MIN=0</v>
      </c>
      <c r="CT75" s="1" t="str">
        <f t="shared" si="746"/>
        <v>¤¤TVV__BU9__Produit7__TVV__Ville7__Vendeur6;B;C=I;MIN=0</v>
      </c>
      <c r="CU75" s="1" t="str">
        <f t="shared" si="746"/>
        <v>¤¤TVV__BU9__Produit8__TVV__Ville7__Vendeur6;B;C=I;MIN=0</v>
      </c>
      <c r="CV75" s="1" t="str">
        <f t="shared" si="746"/>
        <v>¤¤TVV__BU9__Produit9__TVV__Ville7__Vendeur6;B;C=I;MIN=0</v>
      </c>
      <c r="CW75" s="1" t="str">
        <f t="shared" si="746"/>
        <v>¤¤TVV__BU9__Produit10__TVV__Ville7__Vendeur6;B;C=I;MIN=0</v>
      </c>
      <c r="CX75" s="9">
        <f t="shared" si="756"/>
        <v>0</v>
      </c>
      <c r="CY75" s="1" t="str">
        <f t="shared" si="747"/>
        <v>¤¤TVV__BU10__Produit1__TVV__Ville7__Vendeur6;B;C=I;MIN=0</v>
      </c>
      <c r="CZ75" s="1" t="str">
        <f t="shared" si="747"/>
        <v>¤¤TVV__BU10__Produit2__TVV__Ville7__Vendeur6;B;C=I;MIN=0</v>
      </c>
      <c r="DA75" s="1" t="str">
        <f t="shared" si="747"/>
        <v>¤¤TVV__BU10__Produit3__TVV__Ville7__Vendeur6;B;C=I;MIN=0</v>
      </c>
      <c r="DB75" s="1" t="str">
        <f t="shared" si="747"/>
        <v>¤¤TVV__BU10__Produit4__TVV__Ville7__Vendeur6;B;C=I;MIN=0</v>
      </c>
      <c r="DC75" s="1" t="str">
        <f t="shared" si="747"/>
        <v>¤¤TVV__BU10__Produit5__TVV__Ville7__Vendeur6;B;C=I;MIN=0</v>
      </c>
      <c r="DD75" s="1" t="str">
        <f t="shared" si="747"/>
        <v>¤¤TVV__BU10__Produit6__TVV__Ville7__Vendeur6;B;C=I;MIN=0</v>
      </c>
      <c r="DE75" s="1" t="str">
        <f t="shared" si="747"/>
        <v>¤¤TVV__BU10__Produit7__TVV__Ville7__Vendeur6;B;C=I;MIN=0</v>
      </c>
      <c r="DF75" s="1" t="str">
        <f t="shared" si="747"/>
        <v>¤¤TVV__BU10__Produit8__TVV__Ville7__Vendeur6;B;C=I;MIN=0</v>
      </c>
      <c r="DG75" s="1" t="str">
        <f t="shared" si="747"/>
        <v>¤¤TVV__BU10__Produit9__TVV__Ville7__Vendeur6;B;C=I;MIN=0</v>
      </c>
      <c r="DH75" s="1" t="str">
        <f t="shared" si="747"/>
        <v>¤¤TVV__BU10__Produit10__TVV__Ville7__Vendeur6;B;C=I;MIN=0</v>
      </c>
      <c r="DI75" s="9">
        <f t="shared" si="757"/>
        <v>0</v>
      </c>
      <c r="DK75" t="e">
        <f t="shared" ca="1" si="734"/>
        <v>#NAME?</v>
      </c>
      <c r="DL75" t="b">
        <f>NOT(OR(IF(IFERROR(INDEX(B$4:B75,1,MATCH(DO75,DO$4:DO75,0))&lt;&gt;"",TRUE),OR(D195=1,C74&lt;&gt;""),FALSE),IF(DM75=1,FALSE,OR(B75&lt;&gt;"",C75&lt;&gt;"")),AND(DN75=1,IFERROR(INDEX(B$4:B75,1,MATCH(DO75-1,DO$4:DO75,0))&lt;&gt;"",DO75=1))))</f>
        <v>0</v>
      </c>
      <c r="DM75" s="8">
        <v>0</v>
      </c>
      <c r="DN75">
        <v>0</v>
      </c>
      <c r="DO75">
        <f>SUM(DN$4:DN75)</f>
        <v>7</v>
      </c>
      <c r="DQ75" s="7" t="str">
        <f t="shared" si="735"/>
        <v>TVV__Ville7</v>
      </c>
      <c r="DR75" t="s">
        <v>61</v>
      </c>
      <c r="DS75" s="7" t="str">
        <f t="shared" si="736"/>
        <v>TVV__Ville7__Vendeur6</v>
      </c>
    </row>
    <row r="76" spans="2:123" x14ac:dyDescent="0.3">
      <c r="B76" s="2"/>
      <c r="C76" s="1" t="str">
        <f t="shared" si="737"/>
        <v>¤¤TVV__Ville7__Vendeur7__Vendeur;B;TFMT</v>
      </c>
      <c r="D76" s="1" t="str">
        <f t="shared" si="738"/>
        <v>¤¤TVV__BU1__Produit1__TVV__Ville7__Vendeur7;B;C=I;MIN=0</v>
      </c>
      <c r="E76" s="1" t="str">
        <f t="shared" si="738"/>
        <v>¤¤TVV__BU1__Produit2__TVV__Ville7__Vendeur7;B;C=I;MIN=0</v>
      </c>
      <c r="F76" s="1" t="str">
        <f t="shared" si="738"/>
        <v>¤¤TVV__BU1__Produit3__TVV__Ville7__Vendeur7;B;C=I;MIN=0</v>
      </c>
      <c r="G76" s="1" t="str">
        <f t="shared" si="738"/>
        <v>¤¤TVV__BU1__Produit4__TVV__Ville7__Vendeur7;B;C=I;MIN=0</v>
      </c>
      <c r="H76" s="1" t="str">
        <f t="shared" si="738"/>
        <v>¤¤TVV__BU1__Produit5__TVV__Ville7__Vendeur7;B;C=I;MIN=0</v>
      </c>
      <c r="I76" s="1" t="str">
        <f t="shared" si="738"/>
        <v>¤¤TVV__BU1__Produit6__TVV__Ville7__Vendeur7;B;C=I;MIN=0</v>
      </c>
      <c r="J76" s="1" t="str">
        <f t="shared" si="738"/>
        <v>¤¤TVV__BU1__Produit7__TVV__Ville7__Vendeur7;B;C=I;MIN=0</v>
      </c>
      <c r="K76" s="1" t="str">
        <f t="shared" si="738"/>
        <v>¤¤TVV__BU1__Produit8__TVV__Ville7__Vendeur7;B;C=I;MIN=0</v>
      </c>
      <c r="L76" s="1" t="str">
        <f t="shared" si="738"/>
        <v>¤¤TVV__BU1__Produit9__TVV__Ville7__Vendeur7;B;C=I;MIN=0</v>
      </c>
      <c r="M76" s="1" t="str">
        <f t="shared" si="738"/>
        <v>¤¤TVV__BU1__Produit10__TVV__Ville7__Vendeur7;B;C=I;MIN=0</v>
      </c>
      <c r="N76" s="9">
        <f t="shared" si="748"/>
        <v>0</v>
      </c>
      <c r="O76" s="1" t="str">
        <f t="shared" si="739"/>
        <v>¤¤TVV__BU2__Produit1__TVV__Ville7__Vendeur7;B;C=I;MIN=0</v>
      </c>
      <c r="P76" s="1" t="str">
        <f t="shared" si="739"/>
        <v>¤¤TVV__BU2__Produit2__TVV__Ville7__Vendeur7;B;C=I;MIN=0</v>
      </c>
      <c r="Q76" s="1" t="str">
        <f t="shared" si="739"/>
        <v>¤¤TVV__BU2__Produit3__TVV__Ville7__Vendeur7;B;C=I;MIN=0</v>
      </c>
      <c r="R76" s="1" t="str">
        <f t="shared" si="739"/>
        <v>¤¤TVV__BU2__Produit4__TVV__Ville7__Vendeur7;B;C=I;MIN=0</v>
      </c>
      <c r="S76" s="1" t="str">
        <f t="shared" si="739"/>
        <v>¤¤TVV__BU2__Produit5__TVV__Ville7__Vendeur7;B;C=I;MIN=0</v>
      </c>
      <c r="T76" s="1" t="str">
        <f t="shared" si="739"/>
        <v>¤¤TVV__BU2__Produit6__TVV__Ville7__Vendeur7;B;C=I;MIN=0</v>
      </c>
      <c r="U76" s="1" t="str">
        <f t="shared" si="739"/>
        <v>¤¤TVV__BU2__Produit7__TVV__Ville7__Vendeur7;B;C=I;MIN=0</v>
      </c>
      <c r="V76" s="1" t="str">
        <f t="shared" si="739"/>
        <v>¤¤TVV__BU2__Produit8__TVV__Ville7__Vendeur7;B;C=I;MIN=0</v>
      </c>
      <c r="W76" s="1" t="str">
        <f t="shared" si="739"/>
        <v>¤¤TVV__BU2__Produit9__TVV__Ville7__Vendeur7;B;C=I;MIN=0</v>
      </c>
      <c r="X76" s="1" t="str">
        <f t="shared" si="739"/>
        <v>¤¤TVV__BU2__Produit10__TVV__Ville7__Vendeur7;B;C=I;MIN=0</v>
      </c>
      <c r="Y76" s="9">
        <f t="shared" si="749"/>
        <v>0</v>
      </c>
      <c r="Z76" s="1" t="str">
        <f t="shared" si="740"/>
        <v>¤¤TVV__BU3__Produit1__TVV__Ville7__Vendeur7;B;C=I;MIN=0</v>
      </c>
      <c r="AA76" s="1" t="str">
        <f t="shared" si="740"/>
        <v>¤¤TVV__BU3__Produit2__TVV__Ville7__Vendeur7;B;C=I;MIN=0</v>
      </c>
      <c r="AB76" s="1" t="str">
        <f t="shared" si="740"/>
        <v>¤¤TVV__BU3__Produit3__TVV__Ville7__Vendeur7;B;C=I;MIN=0</v>
      </c>
      <c r="AC76" s="1" t="str">
        <f t="shared" si="740"/>
        <v>¤¤TVV__BU3__Produit4__TVV__Ville7__Vendeur7;B;C=I;MIN=0</v>
      </c>
      <c r="AD76" s="1" t="str">
        <f t="shared" si="740"/>
        <v>¤¤TVV__BU3__Produit5__TVV__Ville7__Vendeur7;B;C=I;MIN=0</v>
      </c>
      <c r="AE76" s="1" t="str">
        <f t="shared" si="740"/>
        <v>¤¤TVV__BU3__Produit6__TVV__Ville7__Vendeur7;B;C=I;MIN=0</v>
      </c>
      <c r="AF76" s="1" t="str">
        <f t="shared" si="740"/>
        <v>¤¤TVV__BU3__Produit7__TVV__Ville7__Vendeur7;B;C=I;MIN=0</v>
      </c>
      <c r="AG76" s="1" t="str">
        <f t="shared" si="740"/>
        <v>¤¤TVV__BU3__Produit8__TVV__Ville7__Vendeur7;B;C=I;MIN=0</v>
      </c>
      <c r="AH76" s="1" t="str">
        <f t="shared" si="740"/>
        <v>¤¤TVV__BU3__Produit9__TVV__Ville7__Vendeur7;B;C=I;MIN=0</v>
      </c>
      <c r="AI76" s="1" t="str">
        <f t="shared" si="740"/>
        <v>¤¤TVV__BU3__Produit10__TVV__Ville7__Vendeur7;B;C=I;MIN=0</v>
      </c>
      <c r="AJ76" s="9">
        <f t="shared" si="750"/>
        <v>0</v>
      </c>
      <c r="AK76" s="1" t="str">
        <f t="shared" si="741"/>
        <v>¤¤TVV__BU4__Produit1__TVV__Ville7__Vendeur7;B;C=I;MIN=0</v>
      </c>
      <c r="AL76" s="1" t="str">
        <f t="shared" si="741"/>
        <v>¤¤TVV__BU4__Produit2__TVV__Ville7__Vendeur7;B;C=I;MIN=0</v>
      </c>
      <c r="AM76" s="1" t="str">
        <f t="shared" si="741"/>
        <v>¤¤TVV__BU4__Produit3__TVV__Ville7__Vendeur7;B;C=I;MIN=0</v>
      </c>
      <c r="AN76" s="1" t="str">
        <f t="shared" si="741"/>
        <v>¤¤TVV__BU4__Produit4__TVV__Ville7__Vendeur7;B;C=I;MIN=0</v>
      </c>
      <c r="AO76" s="1" t="str">
        <f t="shared" si="741"/>
        <v>¤¤TVV__BU4__Produit5__TVV__Ville7__Vendeur7;B;C=I;MIN=0</v>
      </c>
      <c r="AP76" s="1" t="str">
        <f t="shared" si="741"/>
        <v>¤¤TVV__BU4__Produit6__TVV__Ville7__Vendeur7;B;C=I;MIN=0</v>
      </c>
      <c r="AQ76" s="1" t="str">
        <f t="shared" si="741"/>
        <v>¤¤TVV__BU4__Produit7__TVV__Ville7__Vendeur7;B;C=I;MIN=0</v>
      </c>
      <c r="AR76" s="1" t="str">
        <f t="shared" si="741"/>
        <v>¤¤TVV__BU4__Produit8__TVV__Ville7__Vendeur7;B;C=I;MIN=0</v>
      </c>
      <c r="AS76" s="1" t="str">
        <f t="shared" si="741"/>
        <v>¤¤TVV__BU4__Produit9__TVV__Ville7__Vendeur7;B;C=I;MIN=0</v>
      </c>
      <c r="AT76" s="1" t="str">
        <f t="shared" si="741"/>
        <v>¤¤TVV__BU4__Produit10__TVV__Ville7__Vendeur7;B;C=I;MIN=0</v>
      </c>
      <c r="AU76" s="9">
        <f t="shared" si="751"/>
        <v>0</v>
      </c>
      <c r="AV76" s="1" t="str">
        <f t="shared" si="742"/>
        <v>¤¤TVV__BU5__Produit1__TVV__Ville7__Vendeur7;B;C=I;MIN=0</v>
      </c>
      <c r="AW76" s="1" t="str">
        <f t="shared" si="742"/>
        <v>¤¤TVV__BU5__Produit2__TVV__Ville7__Vendeur7;B;C=I;MIN=0</v>
      </c>
      <c r="AX76" s="1" t="str">
        <f t="shared" si="742"/>
        <v>¤¤TVV__BU5__Produit3__TVV__Ville7__Vendeur7;B;C=I;MIN=0</v>
      </c>
      <c r="AY76" s="1" t="str">
        <f t="shared" si="742"/>
        <v>¤¤TVV__BU5__Produit4__TVV__Ville7__Vendeur7;B;C=I;MIN=0</v>
      </c>
      <c r="AZ76" s="1" t="str">
        <f t="shared" si="742"/>
        <v>¤¤TVV__BU5__Produit5__TVV__Ville7__Vendeur7;B;C=I;MIN=0</v>
      </c>
      <c r="BA76" s="1" t="str">
        <f t="shared" si="742"/>
        <v>¤¤TVV__BU5__Produit6__TVV__Ville7__Vendeur7;B;C=I;MIN=0</v>
      </c>
      <c r="BB76" s="1" t="str">
        <f t="shared" si="742"/>
        <v>¤¤TVV__BU5__Produit7__TVV__Ville7__Vendeur7;B;C=I;MIN=0</v>
      </c>
      <c r="BC76" s="1" t="str">
        <f t="shared" si="742"/>
        <v>¤¤TVV__BU5__Produit8__TVV__Ville7__Vendeur7;B;C=I;MIN=0</v>
      </c>
      <c r="BD76" s="1" t="str">
        <f t="shared" si="742"/>
        <v>¤¤TVV__BU5__Produit9__TVV__Ville7__Vendeur7;B;C=I;MIN=0</v>
      </c>
      <c r="BE76" s="1" t="str">
        <f t="shared" si="742"/>
        <v>¤¤TVV__BU5__Produit10__TVV__Ville7__Vendeur7;B;C=I;MIN=0</v>
      </c>
      <c r="BF76" s="9">
        <f t="shared" si="752"/>
        <v>0</v>
      </c>
      <c r="BG76" s="1" t="str">
        <f t="shared" si="743"/>
        <v>¤¤TVV__BU6__Produit1__TVV__Ville7__Vendeur7;B;C=I;MIN=0</v>
      </c>
      <c r="BH76" s="1" t="str">
        <f t="shared" si="743"/>
        <v>¤¤TVV__BU6__Produit2__TVV__Ville7__Vendeur7;B;C=I;MIN=0</v>
      </c>
      <c r="BI76" s="1" t="str">
        <f t="shared" si="743"/>
        <v>¤¤TVV__BU6__Produit3__TVV__Ville7__Vendeur7;B;C=I;MIN=0</v>
      </c>
      <c r="BJ76" s="1" t="str">
        <f t="shared" si="743"/>
        <v>¤¤TVV__BU6__Produit4__TVV__Ville7__Vendeur7;B;C=I;MIN=0</v>
      </c>
      <c r="BK76" s="1" t="str">
        <f t="shared" si="743"/>
        <v>¤¤TVV__BU6__Produit5__TVV__Ville7__Vendeur7;B;C=I;MIN=0</v>
      </c>
      <c r="BL76" s="1" t="str">
        <f t="shared" si="743"/>
        <v>¤¤TVV__BU6__Produit6__TVV__Ville7__Vendeur7;B;C=I;MIN=0</v>
      </c>
      <c r="BM76" s="1" t="str">
        <f t="shared" si="743"/>
        <v>¤¤TVV__BU6__Produit7__TVV__Ville7__Vendeur7;B;C=I;MIN=0</v>
      </c>
      <c r="BN76" s="1" t="str">
        <f t="shared" si="743"/>
        <v>¤¤TVV__BU6__Produit8__TVV__Ville7__Vendeur7;B;C=I;MIN=0</v>
      </c>
      <c r="BO76" s="1" t="str">
        <f t="shared" si="743"/>
        <v>¤¤TVV__BU6__Produit9__TVV__Ville7__Vendeur7;B;C=I;MIN=0</v>
      </c>
      <c r="BP76" s="1" t="str">
        <f t="shared" si="743"/>
        <v>¤¤TVV__BU6__Produit10__TVV__Ville7__Vendeur7;B;C=I;MIN=0</v>
      </c>
      <c r="BQ76" s="9">
        <f t="shared" si="753"/>
        <v>0</v>
      </c>
      <c r="BR76" s="1" t="str">
        <f t="shared" si="744"/>
        <v>¤¤TVV__BU7__Produit1__TVV__Ville7__Vendeur7;B;C=I;MIN=0</v>
      </c>
      <c r="BS76" s="1" t="str">
        <f t="shared" si="744"/>
        <v>¤¤TVV__BU7__Produit2__TVV__Ville7__Vendeur7;B;C=I;MIN=0</v>
      </c>
      <c r="BT76" s="1" t="str">
        <f t="shared" si="744"/>
        <v>¤¤TVV__BU7__Produit3__TVV__Ville7__Vendeur7;B;C=I;MIN=0</v>
      </c>
      <c r="BU76" s="1" t="str">
        <f t="shared" si="744"/>
        <v>¤¤TVV__BU7__Produit4__TVV__Ville7__Vendeur7;B;C=I;MIN=0</v>
      </c>
      <c r="BV76" s="1" t="str">
        <f t="shared" si="744"/>
        <v>¤¤TVV__BU7__Produit5__TVV__Ville7__Vendeur7;B;C=I;MIN=0</v>
      </c>
      <c r="BW76" s="1" t="str">
        <f t="shared" si="744"/>
        <v>¤¤TVV__BU7__Produit6__TVV__Ville7__Vendeur7;B;C=I;MIN=0</v>
      </c>
      <c r="BX76" s="1" t="str">
        <f t="shared" si="744"/>
        <v>¤¤TVV__BU7__Produit7__TVV__Ville7__Vendeur7;B;C=I;MIN=0</v>
      </c>
      <c r="BY76" s="1" t="str">
        <f t="shared" si="744"/>
        <v>¤¤TVV__BU7__Produit8__TVV__Ville7__Vendeur7;B;C=I;MIN=0</v>
      </c>
      <c r="BZ76" s="1" t="str">
        <f t="shared" si="744"/>
        <v>¤¤TVV__BU7__Produit9__TVV__Ville7__Vendeur7;B;C=I;MIN=0</v>
      </c>
      <c r="CA76" s="1" t="str">
        <f t="shared" si="744"/>
        <v>¤¤TVV__BU7__Produit10__TVV__Ville7__Vendeur7;B;C=I;MIN=0</v>
      </c>
      <c r="CB76" s="9">
        <f t="shared" si="754"/>
        <v>0</v>
      </c>
      <c r="CC76" s="1" t="str">
        <f t="shared" si="745"/>
        <v>¤¤TVV__BU8__Produit1__TVV__Ville7__Vendeur7;B;C=I;MIN=0</v>
      </c>
      <c r="CD76" s="1" t="str">
        <f t="shared" si="745"/>
        <v>¤¤TVV__BU8__Produit2__TVV__Ville7__Vendeur7;B;C=I;MIN=0</v>
      </c>
      <c r="CE76" s="1" t="str">
        <f t="shared" si="745"/>
        <v>¤¤TVV__BU8__Produit3__TVV__Ville7__Vendeur7;B;C=I;MIN=0</v>
      </c>
      <c r="CF76" s="1" t="str">
        <f t="shared" si="745"/>
        <v>¤¤TVV__BU8__Produit4__TVV__Ville7__Vendeur7;B;C=I;MIN=0</v>
      </c>
      <c r="CG76" s="1" t="str">
        <f t="shared" si="745"/>
        <v>¤¤TVV__BU8__Produit5__TVV__Ville7__Vendeur7;B;C=I;MIN=0</v>
      </c>
      <c r="CH76" s="1" t="str">
        <f t="shared" si="745"/>
        <v>¤¤TVV__BU8__Produit6__TVV__Ville7__Vendeur7;B;C=I;MIN=0</v>
      </c>
      <c r="CI76" s="1" t="str">
        <f t="shared" si="745"/>
        <v>¤¤TVV__BU8__Produit7__TVV__Ville7__Vendeur7;B;C=I;MIN=0</v>
      </c>
      <c r="CJ76" s="1" t="str">
        <f t="shared" si="745"/>
        <v>¤¤TVV__BU8__Produit8__TVV__Ville7__Vendeur7;B;C=I;MIN=0</v>
      </c>
      <c r="CK76" s="1" t="str">
        <f t="shared" si="745"/>
        <v>¤¤TVV__BU8__Produit9__TVV__Ville7__Vendeur7;B;C=I;MIN=0</v>
      </c>
      <c r="CL76" s="1" t="str">
        <f t="shared" si="745"/>
        <v>¤¤TVV__BU8__Produit10__TVV__Ville7__Vendeur7;B;C=I;MIN=0</v>
      </c>
      <c r="CM76" s="9">
        <f t="shared" si="755"/>
        <v>0</v>
      </c>
      <c r="CN76" s="1" t="str">
        <f t="shared" si="746"/>
        <v>¤¤TVV__BU9__Produit1__TVV__Ville7__Vendeur7;B;C=I;MIN=0</v>
      </c>
      <c r="CO76" s="1" t="str">
        <f t="shared" si="746"/>
        <v>¤¤TVV__BU9__Produit2__TVV__Ville7__Vendeur7;B;C=I;MIN=0</v>
      </c>
      <c r="CP76" s="1" t="str">
        <f t="shared" si="746"/>
        <v>¤¤TVV__BU9__Produit3__TVV__Ville7__Vendeur7;B;C=I;MIN=0</v>
      </c>
      <c r="CQ76" s="1" t="str">
        <f t="shared" si="746"/>
        <v>¤¤TVV__BU9__Produit4__TVV__Ville7__Vendeur7;B;C=I;MIN=0</v>
      </c>
      <c r="CR76" s="1" t="str">
        <f t="shared" si="746"/>
        <v>¤¤TVV__BU9__Produit5__TVV__Ville7__Vendeur7;B;C=I;MIN=0</v>
      </c>
      <c r="CS76" s="1" t="str">
        <f t="shared" si="746"/>
        <v>¤¤TVV__BU9__Produit6__TVV__Ville7__Vendeur7;B;C=I;MIN=0</v>
      </c>
      <c r="CT76" s="1" t="str">
        <f t="shared" si="746"/>
        <v>¤¤TVV__BU9__Produit7__TVV__Ville7__Vendeur7;B;C=I;MIN=0</v>
      </c>
      <c r="CU76" s="1" t="str">
        <f t="shared" si="746"/>
        <v>¤¤TVV__BU9__Produit8__TVV__Ville7__Vendeur7;B;C=I;MIN=0</v>
      </c>
      <c r="CV76" s="1" t="str">
        <f t="shared" si="746"/>
        <v>¤¤TVV__BU9__Produit9__TVV__Ville7__Vendeur7;B;C=I;MIN=0</v>
      </c>
      <c r="CW76" s="1" t="str">
        <f t="shared" si="746"/>
        <v>¤¤TVV__BU9__Produit10__TVV__Ville7__Vendeur7;B;C=I;MIN=0</v>
      </c>
      <c r="CX76" s="9">
        <f t="shared" si="756"/>
        <v>0</v>
      </c>
      <c r="CY76" s="1" t="str">
        <f t="shared" si="747"/>
        <v>¤¤TVV__BU10__Produit1__TVV__Ville7__Vendeur7;B;C=I;MIN=0</v>
      </c>
      <c r="CZ76" s="1" t="str">
        <f t="shared" si="747"/>
        <v>¤¤TVV__BU10__Produit2__TVV__Ville7__Vendeur7;B;C=I;MIN=0</v>
      </c>
      <c r="DA76" s="1" t="str">
        <f t="shared" si="747"/>
        <v>¤¤TVV__BU10__Produit3__TVV__Ville7__Vendeur7;B;C=I;MIN=0</v>
      </c>
      <c r="DB76" s="1" t="str">
        <f t="shared" si="747"/>
        <v>¤¤TVV__BU10__Produit4__TVV__Ville7__Vendeur7;B;C=I;MIN=0</v>
      </c>
      <c r="DC76" s="1" t="str">
        <f t="shared" si="747"/>
        <v>¤¤TVV__BU10__Produit5__TVV__Ville7__Vendeur7;B;C=I;MIN=0</v>
      </c>
      <c r="DD76" s="1" t="str">
        <f t="shared" si="747"/>
        <v>¤¤TVV__BU10__Produit6__TVV__Ville7__Vendeur7;B;C=I;MIN=0</v>
      </c>
      <c r="DE76" s="1" t="str">
        <f t="shared" si="747"/>
        <v>¤¤TVV__BU10__Produit7__TVV__Ville7__Vendeur7;B;C=I;MIN=0</v>
      </c>
      <c r="DF76" s="1" t="str">
        <f t="shared" si="747"/>
        <v>¤¤TVV__BU10__Produit8__TVV__Ville7__Vendeur7;B;C=I;MIN=0</v>
      </c>
      <c r="DG76" s="1" t="str">
        <f t="shared" si="747"/>
        <v>¤¤TVV__BU10__Produit9__TVV__Ville7__Vendeur7;B;C=I;MIN=0</v>
      </c>
      <c r="DH76" s="1" t="str">
        <f t="shared" si="747"/>
        <v>¤¤TVV__BU10__Produit10__TVV__Ville7__Vendeur7;B;C=I;MIN=0</v>
      </c>
      <c r="DI76" s="9">
        <f t="shared" si="757"/>
        <v>0</v>
      </c>
      <c r="DK76" t="e">
        <f t="shared" ca="1" si="734"/>
        <v>#NAME?</v>
      </c>
      <c r="DL76" t="b">
        <f>NOT(OR(IF(IFERROR(INDEX(B$4:B76,1,MATCH(DO76,DO$4:DO76,0))&lt;&gt;"",TRUE),OR(D196=1,C75&lt;&gt;""),FALSE),IF(DM76=1,FALSE,OR(B76&lt;&gt;"",C76&lt;&gt;"")),AND(DN76=1,IFERROR(INDEX(B$4:B76,1,MATCH(DO76-1,DO$4:DO76,0))&lt;&gt;"",DO76=1))))</f>
        <v>0</v>
      </c>
      <c r="DM76" s="8">
        <v>0</v>
      </c>
      <c r="DN76">
        <v>0</v>
      </c>
      <c r="DO76">
        <f>SUM(DN$4:DN76)</f>
        <v>7</v>
      </c>
      <c r="DQ76" s="7" t="str">
        <f t="shared" si="735"/>
        <v>TVV__Ville7</v>
      </c>
      <c r="DR76" t="s">
        <v>62</v>
      </c>
      <c r="DS76" s="7" t="str">
        <f t="shared" si="736"/>
        <v>TVV__Ville7__Vendeur7</v>
      </c>
    </row>
    <row r="77" spans="2:123" x14ac:dyDescent="0.3">
      <c r="B77" s="2"/>
      <c r="C77" s="1" t="str">
        <f t="shared" si="737"/>
        <v>¤¤TVV__Ville7__Vendeur8__Vendeur;B;TFMT</v>
      </c>
      <c r="D77" s="1" t="str">
        <f t="shared" si="738"/>
        <v>¤¤TVV__BU1__Produit1__TVV__Ville7__Vendeur8;B;C=I;MIN=0</v>
      </c>
      <c r="E77" s="1" t="str">
        <f t="shared" si="738"/>
        <v>¤¤TVV__BU1__Produit2__TVV__Ville7__Vendeur8;B;C=I;MIN=0</v>
      </c>
      <c r="F77" s="1" t="str">
        <f t="shared" si="738"/>
        <v>¤¤TVV__BU1__Produit3__TVV__Ville7__Vendeur8;B;C=I;MIN=0</v>
      </c>
      <c r="G77" s="1" t="str">
        <f t="shared" si="738"/>
        <v>¤¤TVV__BU1__Produit4__TVV__Ville7__Vendeur8;B;C=I;MIN=0</v>
      </c>
      <c r="H77" s="1" t="str">
        <f t="shared" si="738"/>
        <v>¤¤TVV__BU1__Produit5__TVV__Ville7__Vendeur8;B;C=I;MIN=0</v>
      </c>
      <c r="I77" s="1" t="str">
        <f t="shared" si="738"/>
        <v>¤¤TVV__BU1__Produit6__TVV__Ville7__Vendeur8;B;C=I;MIN=0</v>
      </c>
      <c r="J77" s="1" t="str">
        <f t="shared" si="738"/>
        <v>¤¤TVV__BU1__Produit7__TVV__Ville7__Vendeur8;B;C=I;MIN=0</v>
      </c>
      <c r="K77" s="1" t="str">
        <f t="shared" si="738"/>
        <v>¤¤TVV__BU1__Produit8__TVV__Ville7__Vendeur8;B;C=I;MIN=0</v>
      </c>
      <c r="L77" s="1" t="str">
        <f t="shared" si="738"/>
        <v>¤¤TVV__BU1__Produit9__TVV__Ville7__Vendeur8;B;C=I;MIN=0</v>
      </c>
      <c r="M77" s="1" t="str">
        <f t="shared" si="738"/>
        <v>¤¤TVV__BU1__Produit10__TVV__Ville7__Vendeur8;B;C=I;MIN=0</v>
      </c>
      <c r="N77" s="9">
        <f t="shared" si="748"/>
        <v>0</v>
      </c>
      <c r="O77" s="1" t="str">
        <f t="shared" si="739"/>
        <v>¤¤TVV__BU2__Produit1__TVV__Ville7__Vendeur8;B;C=I;MIN=0</v>
      </c>
      <c r="P77" s="1" t="str">
        <f t="shared" si="739"/>
        <v>¤¤TVV__BU2__Produit2__TVV__Ville7__Vendeur8;B;C=I;MIN=0</v>
      </c>
      <c r="Q77" s="1" t="str">
        <f t="shared" si="739"/>
        <v>¤¤TVV__BU2__Produit3__TVV__Ville7__Vendeur8;B;C=I;MIN=0</v>
      </c>
      <c r="R77" s="1" t="str">
        <f t="shared" si="739"/>
        <v>¤¤TVV__BU2__Produit4__TVV__Ville7__Vendeur8;B;C=I;MIN=0</v>
      </c>
      <c r="S77" s="1" t="str">
        <f t="shared" si="739"/>
        <v>¤¤TVV__BU2__Produit5__TVV__Ville7__Vendeur8;B;C=I;MIN=0</v>
      </c>
      <c r="T77" s="1" t="str">
        <f t="shared" si="739"/>
        <v>¤¤TVV__BU2__Produit6__TVV__Ville7__Vendeur8;B;C=I;MIN=0</v>
      </c>
      <c r="U77" s="1" t="str">
        <f t="shared" si="739"/>
        <v>¤¤TVV__BU2__Produit7__TVV__Ville7__Vendeur8;B;C=I;MIN=0</v>
      </c>
      <c r="V77" s="1" t="str">
        <f t="shared" si="739"/>
        <v>¤¤TVV__BU2__Produit8__TVV__Ville7__Vendeur8;B;C=I;MIN=0</v>
      </c>
      <c r="W77" s="1" t="str">
        <f t="shared" si="739"/>
        <v>¤¤TVV__BU2__Produit9__TVV__Ville7__Vendeur8;B;C=I;MIN=0</v>
      </c>
      <c r="X77" s="1" t="str">
        <f t="shared" si="739"/>
        <v>¤¤TVV__BU2__Produit10__TVV__Ville7__Vendeur8;B;C=I;MIN=0</v>
      </c>
      <c r="Y77" s="9">
        <f t="shared" si="749"/>
        <v>0</v>
      </c>
      <c r="Z77" s="1" t="str">
        <f t="shared" si="740"/>
        <v>¤¤TVV__BU3__Produit1__TVV__Ville7__Vendeur8;B;C=I;MIN=0</v>
      </c>
      <c r="AA77" s="1" t="str">
        <f t="shared" si="740"/>
        <v>¤¤TVV__BU3__Produit2__TVV__Ville7__Vendeur8;B;C=I;MIN=0</v>
      </c>
      <c r="AB77" s="1" t="str">
        <f t="shared" si="740"/>
        <v>¤¤TVV__BU3__Produit3__TVV__Ville7__Vendeur8;B;C=I;MIN=0</v>
      </c>
      <c r="AC77" s="1" t="str">
        <f t="shared" si="740"/>
        <v>¤¤TVV__BU3__Produit4__TVV__Ville7__Vendeur8;B;C=I;MIN=0</v>
      </c>
      <c r="AD77" s="1" t="str">
        <f t="shared" si="740"/>
        <v>¤¤TVV__BU3__Produit5__TVV__Ville7__Vendeur8;B;C=I;MIN=0</v>
      </c>
      <c r="AE77" s="1" t="str">
        <f t="shared" si="740"/>
        <v>¤¤TVV__BU3__Produit6__TVV__Ville7__Vendeur8;B;C=I;MIN=0</v>
      </c>
      <c r="AF77" s="1" t="str">
        <f t="shared" si="740"/>
        <v>¤¤TVV__BU3__Produit7__TVV__Ville7__Vendeur8;B;C=I;MIN=0</v>
      </c>
      <c r="AG77" s="1" t="str">
        <f t="shared" si="740"/>
        <v>¤¤TVV__BU3__Produit8__TVV__Ville7__Vendeur8;B;C=I;MIN=0</v>
      </c>
      <c r="AH77" s="1" t="str">
        <f t="shared" si="740"/>
        <v>¤¤TVV__BU3__Produit9__TVV__Ville7__Vendeur8;B;C=I;MIN=0</v>
      </c>
      <c r="AI77" s="1" t="str">
        <f t="shared" si="740"/>
        <v>¤¤TVV__BU3__Produit10__TVV__Ville7__Vendeur8;B;C=I;MIN=0</v>
      </c>
      <c r="AJ77" s="9">
        <f t="shared" si="750"/>
        <v>0</v>
      </c>
      <c r="AK77" s="1" t="str">
        <f t="shared" si="741"/>
        <v>¤¤TVV__BU4__Produit1__TVV__Ville7__Vendeur8;B;C=I;MIN=0</v>
      </c>
      <c r="AL77" s="1" t="str">
        <f t="shared" si="741"/>
        <v>¤¤TVV__BU4__Produit2__TVV__Ville7__Vendeur8;B;C=I;MIN=0</v>
      </c>
      <c r="AM77" s="1" t="str">
        <f t="shared" si="741"/>
        <v>¤¤TVV__BU4__Produit3__TVV__Ville7__Vendeur8;B;C=I;MIN=0</v>
      </c>
      <c r="AN77" s="1" t="str">
        <f t="shared" si="741"/>
        <v>¤¤TVV__BU4__Produit4__TVV__Ville7__Vendeur8;B;C=I;MIN=0</v>
      </c>
      <c r="AO77" s="1" t="str">
        <f t="shared" si="741"/>
        <v>¤¤TVV__BU4__Produit5__TVV__Ville7__Vendeur8;B;C=I;MIN=0</v>
      </c>
      <c r="AP77" s="1" t="str">
        <f t="shared" si="741"/>
        <v>¤¤TVV__BU4__Produit6__TVV__Ville7__Vendeur8;B;C=I;MIN=0</v>
      </c>
      <c r="AQ77" s="1" t="str">
        <f t="shared" si="741"/>
        <v>¤¤TVV__BU4__Produit7__TVV__Ville7__Vendeur8;B;C=I;MIN=0</v>
      </c>
      <c r="AR77" s="1" t="str">
        <f t="shared" si="741"/>
        <v>¤¤TVV__BU4__Produit8__TVV__Ville7__Vendeur8;B;C=I;MIN=0</v>
      </c>
      <c r="AS77" s="1" t="str">
        <f t="shared" si="741"/>
        <v>¤¤TVV__BU4__Produit9__TVV__Ville7__Vendeur8;B;C=I;MIN=0</v>
      </c>
      <c r="AT77" s="1" t="str">
        <f t="shared" si="741"/>
        <v>¤¤TVV__BU4__Produit10__TVV__Ville7__Vendeur8;B;C=I;MIN=0</v>
      </c>
      <c r="AU77" s="9">
        <f t="shared" si="751"/>
        <v>0</v>
      </c>
      <c r="AV77" s="1" t="str">
        <f t="shared" si="742"/>
        <v>¤¤TVV__BU5__Produit1__TVV__Ville7__Vendeur8;B;C=I;MIN=0</v>
      </c>
      <c r="AW77" s="1" t="str">
        <f t="shared" si="742"/>
        <v>¤¤TVV__BU5__Produit2__TVV__Ville7__Vendeur8;B;C=I;MIN=0</v>
      </c>
      <c r="AX77" s="1" t="str">
        <f t="shared" si="742"/>
        <v>¤¤TVV__BU5__Produit3__TVV__Ville7__Vendeur8;B;C=I;MIN=0</v>
      </c>
      <c r="AY77" s="1" t="str">
        <f t="shared" si="742"/>
        <v>¤¤TVV__BU5__Produit4__TVV__Ville7__Vendeur8;B;C=I;MIN=0</v>
      </c>
      <c r="AZ77" s="1" t="str">
        <f t="shared" si="742"/>
        <v>¤¤TVV__BU5__Produit5__TVV__Ville7__Vendeur8;B;C=I;MIN=0</v>
      </c>
      <c r="BA77" s="1" t="str">
        <f t="shared" si="742"/>
        <v>¤¤TVV__BU5__Produit6__TVV__Ville7__Vendeur8;B;C=I;MIN=0</v>
      </c>
      <c r="BB77" s="1" t="str">
        <f t="shared" si="742"/>
        <v>¤¤TVV__BU5__Produit7__TVV__Ville7__Vendeur8;B;C=I;MIN=0</v>
      </c>
      <c r="BC77" s="1" t="str">
        <f t="shared" si="742"/>
        <v>¤¤TVV__BU5__Produit8__TVV__Ville7__Vendeur8;B;C=I;MIN=0</v>
      </c>
      <c r="BD77" s="1" t="str">
        <f t="shared" si="742"/>
        <v>¤¤TVV__BU5__Produit9__TVV__Ville7__Vendeur8;B;C=I;MIN=0</v>
      </c>
      <c r="BE77" s="1" t="str">
        <f t="shared" si="742"/>
        <v>¤¤TVV__BU5__Produit10__TVV__Ville7__Vendeur8;B;C=I;MIN=0</v>
      </c>
      <c r="BF77" s="9">
        <f t="shared" si="752"/>
        <v>0</v>
      </c>
      <c r="BG77" s="1" t="str">
        <f t="shared" si="743"/>
        <v>¤¤TVV__BU6__Produit1__TVV__Ville7__Vendeur8;B;C=I;MIN=0</v>
      </c>
      <c r="BH77" s="1" t="str">
        <f t="shared" si="743"/>
        <v>¤¤TVV__BU6__Produit2__TVV__Ville7__Vendeur8;B;C=I;MIN=0</v>
      </c>
      <c r="BI77" s="1" t="str">
        <f t="shared" si="743"/>
        <v>¤¤TVV__BU6__Produit3__TVV__Ville7__Vendeur8;B;C=I;MIN=0</v>
      </c>
      <c r="BJ77" s="1" t="str">
        <f t="shared" si="743"/>
        <v>¤¤TVV__BU6__Produit4__TVV__Ville7__Vendeur8;B;C=I;MIN=0</v>
      </c>
      <c r="BK77" s="1" t="str">
        <f t="shared" si="743"/>
        <v>¤¤TVV__BU6__Produit5__TVV__Ville7__Vendeur8;B;C=I;MIN=0</v>
      </c>
      <c r="BL77" s="1" t="str">
        <f t="shared" si="743"/>
        <v>¤¤TVV__BU6__Produit6__TVV__Ville7__Vendeur8;B;C=I;MIN=0</v>
      </c>
      <c r="BM77" s="1" t="str">
        <f t="shared" si="743"/>
        <v>¤¤TVV__BU6__Produit7__TVV__Ville7__Vendeur8;B;C=I;MIN=0</v>
      </c>
      <c r="BN77" s="1" t="str">
        <f t="shared" si="743"/>
        <v>¤¤TVV__BU6__Produit8__TVV__Ville7__Vendeur8;B;C=I;MIN=0</v>
      </c>
      <c r="BO77" s="1" t="str">
        <f t="shared" si="743"/>
        <v>¤¤TVV__BU6__Produit9__TVV__Ville7__Vendeur8;B;C=I;MIN=0</v>
      </c>
      <c r="BP77" s="1" t="str">
        <f t="shared" si="743"/>
        <v>¤¤TVV__BU6__Produit10__TVV__Ville7__Vendeur8;B;C=I;MIN=0</v>
      </c>
      <c r="BQ77" s="9">
        <f t="shared" si="753"/>
        <v>0</v>
      </c>
      <c r="BR77" s="1" t="str">
        <f t="shared" si="744"/>
        <v>¤¤TVV__BU7__Produit1__TVV__Ville7__Vendeur8;B;C=I;MIN=0</v>
      </c>
      <c r="BS77" s="1" t="str">
        <f t="shared" si="744"/>
        <v>¤¤TVV__BU7__Produit2__TVV__Ville7__Vendeur8;B;C=I;MIN=0</v>
      </c>
      <c r="BT77" s="1" t="str">
        <f t="shared" si="744"/>
        <v>¤¤TVV__BU7__Produit3__TVV__Ville7__Vendeur8;B;C=I;MIN=0</v>
      </c>
      <c r="BU77" s="1" t="str">
        <f t="shared" si="744"/>
        <v>¤¤TVV__BU7__Produit4__TVV__Ville7__Vendeur8;B;C=I;MIN=0</v>
      </c>
      <c r="BV77" s="1" t="str">
        <f t="shared" si="744"/>
        <v>¤¤TVV__BU7__Produit5__TVV__Ville7__Vendeur8;B;C=I;MIN=0</v>
      </c>
      <c r="BW77" s="1" t="str">
        <f t="shared" si="744"/>
        <v>¤¤TVV__BU7__Produit6__TVV__Ville7__Vendeur8;B;C=I;MIN=0</v>
      </c>
      <c r="BX77" s="1" t="str">
        <f t="shared" si="744"/>
        <v>¤¤TVV__BU7__Produit7__TVV__Ville7__Vendeur8;B;C=I;MIN=0</v>
      </c>
      <c r="BY77" s="1" t="str">
        <f t="shared" si="744"/>
        <v>¤¤TVV__BU7__Produit8__TVV__Ville7__Vendeur8;B;C=I;MIN=0</v>
      </c>
      <c r="BZ77" s="1" t="str">
        <f t="shared" si="744"/>
        <v>¤¤TVV__BU7__Produit9__TVV__Ville7__Vendeur8;B;C=I;MIN=0</v>
      </c>
      <c r="CA77" s="1" t="str">
        <f t="shared" si="744"/>
        <v>¤¤TVV__BU7__Produit10__TVV__Ville7__Vendeur8;B;C=I;MIN=0</v>
      </c>
      <c r="CB77" s="9">
        <f t="shared" si="754"/>
        <v>0</v>
      </c>
      <c r="CC77" s="1" t="str">
        <f t="shared" si="745"/>
        <v>¤¤TVV__BU8__Produit1__TVV__Ville7__Vendeur8;B;C=I;MIN=0</v>
      </c>
      <c r="CD77" s="1" t="str">
        <f t="shared" si="745"/>
        <v>¤¤TVV__BU8__Produit2__TVV__Ville7__Vendeur8;B;C=I;MIN=0</v>
      </c>
      <c r="CE77" s="1" t="str">
        <f t="shared" si="745"/>
        <v>¤¤TVV__BU8__Produit3__TVV__Ville7__Vendeur8;B;C=I;MIN=0</v>
      </c>
      <c r="CF77" s="1" t="str">
        <f t="shared" si="745"/>
        <v>¤¤TVV__BU8__Produit4__TVV__Ville7__Vendeur8;B;C=I;MIN=0</v>
      </c>
      <c r="CG77" s="1" t="str">
        <f t="shared" si="745"/>
        <v>¤¤TVV__BU8__Produit5__TVV__Ville7__Vendeur8;B;C=I;MIN=0</v>
      </c>
      <c r="CH77" s="1" t="str">
        <f t="shared" si="745"/>
        <v>¤¤TVV__BU8__Produit6__TVV__Ville7__Vendeur8;B;C=I;MIN=0</v>
      </c>
      <c r="CI77" s="1" t="str">
        <f t="shared" si="745"/>
        <v>¤¤TVV__BU8__Produit7__TVV__Ville7__Vendeur8;B;C=I;MIN=0</v>
      </c>
      <c r="CJ77" s="1" t="str">
        <f t="shared" si="745"/>
        <v>¤¤TVV__BU8__Produit8__TVV__Ville7__Vendeur8;B;C=I;MIN=0</v>
      </c>
      <c r="CK77" s="1" t="str">
        <f t="shared" si="745"/>
        <v>¤¤TVV__BU8__Produit9__TVV__Ville7__Vendeur8;B;C=I;MIN=0</v>
      </c>
      <c r="CL77" s="1" t="str">
        <f t="shared" si="745"/>
        <v>¤¤TVV__BU8__Produit10__TVV__Ville7__Vendeur8;B;C=I;MIN=0</v>
      </c>
      <c r="CM77" s="9">
        <f t="shared" si="755"/>
        <v>0</v>
      </c>
      <c r="CN77" s="1" t="str">
        <f t="shared" si="746"/>
        <v>¤¤TVV__BU9__Produit1__TVV__Ville7__Vendeur8;B;C=I;MIN=0</v>
      </c>
      <c r="CO77" s="1" t="str">
        <f t="shared" si="746"/>
        <v>¤¤TVV__BU9__Produit2__TVV__Ville7__Vendeur8;B;C=I;MIN=0</v>
      </c>
      <c r="CP77" s="1" t="str">
        <f t="shared" si="746"/>
        <v>¤¤TVV__BU9__Produit3__TVV__Ville7__Vendeur8;B;C=I;MIN=0</v>
      </c>
      <c r="CQ77" s="1" t="str">
        <f t="shared" si="746"/>
        <v>¤¤TVV__BU9__Produit4__TVV__Ville7__Vendeur8;B;C=I;MIN=0</v>
      </c>
      <c r="CR77" s="1" t="str">
        <f t="shared" si="746"/>
        <v>¤¤TVV__BU9__Produit5__TVV__Ville7__Vendeur8;B;C=I;MIN=0</v>
      </c>
      <c r="CS77" s="1" t="str">
        <f t="shared" si="746"/>
        <v>¤¤TVV__BU9__Produit6__TVV__Ville7__Vendeur8;B;C=I;MIN=0</v>
      </c>
      <c r="CT77" s="1" t="str">
        <f t="shared" si="746"/>
        <v>¤¤TVV__BU9__Produit7__TVV__Ville7__Vendeur8;B;C=I;MIN=0</v>
      </c>
      <c r="CU77" s="1" t="str">
        <f t="shared" si="746"/>
        <v>¤¤TVV__BU9__Produit8__TVV__Ville7__Vendeur8;B;C=I;MIN=0</v>
      </c>
      <c r="CV77" s="1" t="str">
        <f t="shared" si="746"/>
        <v>¤¤TVV__BU9__Produit9__TVV__Ville7__Vendeur8;B;C=I;MIN=0</v>
      </c>
      <c r="CW77" s="1" t="str">
        <f t="shared" si="746"/>
        <v>¤¤TVV__BU9__Produit10__TVV__Ville7__Vendeur8;B;C=I;MIN=0</v>
      </c>
      <c r="CX77" s="9">
        <f t="shared" si="756"/>
        <v>0</v>
      </c>
      <c r="CY77" s="1" t="str">
        <f t="shared" si="747"/>
        <v>¤¤TVV__BU10__Produit1__TVV__Ville7__Vendeur8;B;C=I;MIN=0</v>
      </c>
      <c r="CZ77" s="1" t="str">
        <f t="shared" si="747"/>
        <v>¤¤TVV__BU10__Produit2__TVV__Ville7__Vendeur8;B;C=I;MIN=0</v>
      </c>
      <c r="DA77" s="1" t="str">
        <f t="shared" si="747"/>
        <v>¤¤TVV__BU10__Produit3__TVV__Ville7__Vendeur8;B;C=I;MIN=0</v>
      </c>
      <c r="DB77" s="1" t="str">
        <f t="shared" si="747"/>
        <v>¤¤TVV__BU10__Produit4__TVV__Ville7__Vendeur8;B;C=I;MIN=0</v>
      </c>
      <c r="DC77" s="1" t="str">
        <f t="shared" si="747"/>
        <v>¤¤TVV__BU10__Produit5__TVV__Ville7__Vendeur8;B;C=I;MIN=0</v>
      </c>
      <c r="DD77" s="1" t="str">
        <f t="shared" si="747"/>
        <v>¤¤TVV__BU10__Produit6__TVV__Ville7__Vendeur8;B;C=I;MIN=0</v>
      </c>
      <c r="DE77" s="1" t="str">
        <f t="shared" si="747"/>
        <v>¤¤TVV__BU10__Produit7__TVV__Ville7__Vendeur8;B;C=I;MIN=0</v>
      </c>
      <c r="DF77" s="1" t="str">
        <f t="shared" si="747"/>
        <v>¤¤TVV__BU10__Produit8__TVV__Ville7__Vendeur8;B;C=I;MIN=0</v>
      </c>
      <c r="DG77" s="1" t="str">
        <f t="shared" si="747"/>
        <v>¤¤TVV__BU10__Produit9__TVV__Ville7__Vendeur8;B;C=I;MIN=0</v>
      </c>
      <c r="DH77" s="1" t="str">
        <f t="shared" si="747"/>
        <v>¤¤TVV__BU10__Produit10__TVV__Ville7__Vendeur8;B;C=I;MIN=0</v>
      </c>
      <c r="DI77" s="9">
        <f t="shared" si="757"/>
        <v>0</v>
      </c>
      <c r="DK77" t="e">
        <f t="shared" ca="1" si="734"/>
        <v>#NAME?</v>
      </c>
      <c r="DL77" t="b">
        <f>NOT(OR(IF(IFERROR(INDEX(B$4:B77,1,MATCH(DO77,DO$4:DO77,0))&lt;&gt;"",TRUE),OR(D197=1,C76&lt;&gt;""),FALSE),IF(DM77=1,FALSE,OR(B77&lt;&gt;"",C77&lt;&gt;"")),AND(DN77=1,IFERROR(INDEX(B$4:B77,1,MATCH(DO77-1,DO$4:DO77,0))&lt;&gt;"",DO77=1))))</f>
        <v>0</v>
      </c>
      <c r="DM77" s="8">
        <v>0</v>
      </c>
      <c r="DN77">
        <v>0</v>
      </c>
      <c r="DO77">
        <f>SUM(DN$4:DN77)</f>
        <v>7</v>
      </c>
      <c r="DQ77" s="7" t="str">
        <f t="shared" si="735"/>
        <v>TVV__Ville7</v>
      </c>
      <c r="DR77" t="s">
        <v>63</v>
      </c>
      <c r="DS77" s="7" t="str">
        <f t="shared" si="736"/>
        <v>TVV__Ville7__Vendeur8</v>
      </c>
    </row>
    <row r="78" spans="2:123" x14ac:dyDescent="0.3">
      <c r="B78" s="2"/>
      <c r="C78" s="1" t="str">
        <f t="shared" si="737"/>
        <v>¤¤TVV__Ville7__Vendeur9__Vendeur;B;TFMT</v>
      </c>
      <c r="D78" s="1" t="str">
        <f t="shared" si="738"/>
        <v>¤¤TVV__BU1__Produit1__TVV__Ville7__Vendeur9;B;C=I;MIN=0</v>
      </c>
      <c r="E78" s="1" t="str">
        <f t="shared" si="738"/>
        <v>¤¤TVV__BU1__Produit2__TVV__Ville7__Vendeur9;B;C=I;MIN=0</v>
      </c>
      <c r="F78" s="1" t="str">
        <f t="shared" si="738"/>
        <v>¤¤TVV__BU1__Produit3__TVV__Ville7__Vendeur9;B;C=I;MIN=0</v>
      </c>
      <c r="G78" s="1" t="str">
        <f t="shared" si="738"/>
        <v>¤¤TVV__BU1__Produit4__TVV__Ville7__Vendeur9;B;C=I;MIN=0</v>
      </c>
      <c r="H78" s="1" t="str">
        <f t="shared" si="738"/>
        <v>¤¤TVV__BU1__Produit5__TVV__Ville7__Vendeur9;B;C=I;MIN=0</v>
      </c>
      <c r="I78" s="1" t="str">
        <f t="shared" si="738"/>
        <v>¤¤TVV__BU1__Produit6__TVV__Ville7__Vendeur9;B;C=I;MIN=0</v>
      </c>
      <c r="J78" s="1" t="str">
        <f t="shared" si="738"/>
        <v>¤¤TVV__BU1__Produit7__TVV__Ville7__Vendeur9;B;C=I;MIN=0</v>
      </c>
      <c r="K78" s="1" t="str">
        <f t="shared" si="738"/>
        <v>¤¤TVV__BU1__Produit8__TVV__Ville7__Vendeur9;B;C=I;MIN=0</v>
      </c>
      <c r="L78" s="1" t="str">
        <f t="shared" si="738"/>
        <v>¤¤TVV__BU1__Produit9__TVV__Ville7__Vendeur9;B;C=I;MIN=0</v>
      </c>
      <c r="M78" s="1" t="str">
        <f t="shared" si="738"/>
        <v>¤¤TVV__BU1__Produit10__TVV__Ville7__Vendeur9;B;C=I;MIN=0</v>
      </c>
      <c r="N78" s="9">
        <f t="shared" si="748"/>
        <v>0</v>
      </c>
      <c r="O78" s="1" t="str">
        <f t="shared" si="739"/>
        <v>¤¤TVV__BU2__Produit1__TVV__Ville7__Vendeur9;B;C=I;MIN=0</v>
      </c>
      <c r="P78" s="1" t="str">
        <f t="shared" si="739"/>
        <v>¤¤TVV__BU2__Produit2__TVV__Ville7__Vendeur9;B;C=I;MIN=0</v>
      </c>
      <c r="Q78" s="1" t="str">
        <f t="shared" si="739"/>
        <v>¤¤TVV__BU2__Produit3__TVV__Ville7__Vendeur9;B;C=I;MIN=0</v>
      </c>
      <c r="R78" s="1" t="str">
        <f t="shared" si="739"/>
        <v>¤¤TVV__BU2__Produit4__TVV__Ville7__Vendeur9;B;C=I;MIN=0</v>
      </c>
      <c r="S78" s="1" t="str">
        <f t="shared" si="739"/>
        <v>¤¤TVV__BU2__Produit5__TVV__Ville7__Vendeur9;B;C=I;MIN=0</v>
      </c>
      <c r="T78" s="1" t="str">
        <f t="shared" si="739"/>
        <v>¤¤TVV__BU2__Produit6__TVV__Ville7__Vendeur9;B;C=I;MIN=0</v>
      </c>
      <c r="U78" s="1" t="str">
        <f t="shared" si="739"/>
        <v>¤¤TVV__BU2__Produit7__TVV__Ville7__Vendeur9;B;C=I;MIN=0</v>
      </c>
      <c r="V78" s="1" t="str">
        <f t="shared" si="739"/>
        <v>¤¤TVV__BU2__Produit8__TVV__Ville7__Vendeur9;B;C=I;MIN=0</v>
      </c>
      <c r="W78" s="1" t="str">
        <f t="shared" si="739"/>
        <v>¤¤TVV__BU2__Produit9__TVV__Ville7__Vendeur9;B;C=I;MIN=0</v>
      </c>
      <c r="X78" s="1" t="str">
        <f t="shared" si="739"/>
        <v>¤¤TVV__BU2__Produit10__TVV__Ville7__Vendeur9;B;C=I;MIN=0</v>
      </c>
      <c r="Y78" s="9">
        <f t="shared" si="749"/>
        <v>0</v>
      </c>
      <c r="Z78" s="1" t="str">
        <f t="shared" si="740"/>
        <v>¤¤TVV__BU3__Produit1__TVV__Ville7__Vendeur9;B;C=I;MIN=0</v>
      </c>
      <c r="AA78" s="1" t="str">
        <f t="shared" si="740"/>
        <v>¤¤TVV__BU3__Produit2__TVV__Ville7__Vendeur9;B;C=I;MIN=0</v>
      </c>
      <c r="AB78" s="1" t="str">
        <f t="shared" si="740"/>
        <v>¤¤TVV__BU3__Produit3__TVV__Ville7__Vendeur9;B;C=I;MIN=0</v>
      </c>
      <c r="AC78" s="1" t="str">
        <f t="shared" si="740"/>
        <v>¤¤TVV__BU3__Produit4__TVV__Ville7__Vendeur9;B;C=I;MIN=0</v>
      </c>
      <c r="AD78" s="1" t="str">
        <f t="shared" si="740"/>
        <v>¤¤TVV__BU3__Produit5__TVV__Ville7__Vendeur9;B;C=I;MIN=0</v>
      </c>
      <c r="AE78" s="1" t="str">
        <f t="shared" si="740"/>
        <v>¤¤TVV__BU3__Produit6__TVV__Ville7__Vendeur9;B;C=I;MIN=0</v>
      </c>
      <c r="AF78" s="1" t="str">
        <f t="shared" si="740"/>
        <v>¤¤TVV__BU3__Produit7__TVV__Ville7__Vendeur9;B;C=I;MIN=0</v>
      </c>
      <c r="AG78" s="1" t="str">
        <f t="shared" si="740"/>
        <v>¤¤TVV__BU3__Produit8__TVV__Ville7__Vendeur9;B;C=I;MIN=0</v>
      </c>
      <c r="AH78" s="1" t="str">
        <f t="shared" si="740"/>
        <v>¤¤TVV__BU3__Produit9__TVV__Ville7__Vendeur9;B;C=I;MIN=0</v>
      </c>
      <c r="AI78" s="1" t="str">
        <f t="shared" si="740"/>
        <v>¤¤TVV__BU3__Produit10__TVV__Ville7__Vendeur9;B;C=I;MIN=0</v>
      </c>
      <c r="AJ78" s="9">
        <f t="shared" si="750"/>
        <v>0</v>
      </c>
      <c r="AK78" s="1" t="str">
        <f t="shared" si="741"/>
        <v>¤¤TVV__BU4__Produit1__TVV__Ville7__Vendeur9;B;C=I;MIN=0</v>
      </c>
      <c r="AL78" s="1" t="str">
        <f t="shared" si="741"/>
        <v>¤¤TVV__BU4__Produit2__TVV__Ville7__Vendeur9;B;C=I;MIN=0</v>
      </c>
      <c r="AM78" s="1" t="str">
        <f t="shared" si="741"/>
        <v>¤¤TVV__BU4__Produit3__TVV__Ville7__Vendeur9;B;C=I;MIN=0</v>
      </c>
      <c r="AN78" s="1" t="str">
        <f t="shared" si="741"/>
        <v>¤¤TVV__BU4__Produit4__TVV__Ville7__Vendeur9;B;C=I;MIN=0</v>
      </c>
      <c r="AO78" s="1" t="str">
        <f t="shared" si="741"/>
        <v>¤¤TVV__BU4__Produit5__TVV__Ville7__Vendeur9;B;C=I;MIN=0</v>
      </c>
      <c r="AP78" s="1" t="str">
        <f t="shared" si="741"/>
        <v>¤¤TVV__BU4__Produit6__TVV__Ville7__Vendeur9;B;C=I;MIN=0</v>
      </c>
      <c r="AQ78" s="1" t="str">
        <f t="shared" si="741"/>
        <v>¤¤TVV__BU4__Produit7__TVV__Ville7__Vendeur9;B;C=I;MIN=0</v>
      </c>
      <c r="AR78" s="1" t="str">
        <f t="shared" si="741"/>
        <v>¤¤TVV__BU4__Produit8__TVV__Ville7__Vendeur9;B;C=I;MIN=0</v>
      </c>
      <c r="AS78" s="1" t="str">
        <f t="shared" si="741"/>
        <v>¤¤TVV__BU4__Produit9__TVV__Ville7__Vendeur9;B;C=I;MIN=0</v>
      </c>
      <c r="AT78" s="1" t="str">
        <f t="shared" si="741"/>
        <v>¤¤TVV__BU4__Produit10__TVV__Ville7__Vendeur9;B;C=I;MIN=0</v>
      </c>
      <c r="AU78" s="9">
        <f t="shared" si="751"/>
        <v>0</v>
      </c>
      <c r="AV78" s="1" t="str">
        <f t="shared" si="742"/>
        <v>¤¤TVV__BU5__Produit1__TVV__Ville7__Vendeur9;B;C=I;MIN=0</v>
      </c>
      <c r="AW78" s="1" t="str">
        <f t="shared" si="742"/>
        <v>¤¤TVV__BU5__Produit2__TVV__Ville7__Vendeur9;B;C=I;MIN=0</v>
      </c>
      <c r="AX78" s="1" t="str">
        <f t="shared" si="742"/>
        <v>¤¤TVV__BU5__Produit3__TVV__Ville7__Vendeur9;B;C=I;MIN=0</v>
      </c>
      <c r="AY78" s="1" t="str">
        <f t="shared" si="742"/>
        <v>¤¤TVV__BU5__Produit4__TVV__Ville7__Vendeur9;B;C=I;MIN=0</v>
      </c>
      <c r="AZ78" s="1" t="str">
        <f t="shared" si="742"/>
        <v>¤¤TVV__BU5__Produit5__TVV__Ville7__Vendeur9;B;C=I;MIN=0</v>
      </c>
      <c r="BA78" s="1" t="str">
        <f t="shared" si="742"/>
        <v>¤¤TVV__BU5__Produit6__TVV__Ville7__Vendeur9;B;C=I;MIN=0</v>
      </c>
      <c r="BB78" s="1" t="str">
        <f t="shared" si="742"/>
        <v>¤¤TVV__BU5__Produit7__TVV__Ville7__Vendeur9;B;C=I;MIN=0</v>
      </c>
      <c r="BC78" s="1" t="str">
        <f t="shared" si="742"/>
        <v>¤¤TVV__BU5__Produit8__TVV__Ville7__Vendeur9;B;C=I;MIN=0</v>
      </c>
      <c r="BD78" s="1" t="str">
        <f t="shared" si="742"/>
        <v>¤¤TVV__BU5__Produit9__TVV__Ville7__Vendeur9;B;C=I;MIN=0</v>
      </c>
      <c r="BE78" s="1" t="str">
        <f t="shared" si="742"/>
        <v>¤¤TVV__BU5__Produit10__TVV__Ville7__Vendeur9;B;C=I;MIN=0</v>
      </c>
      <c r="BF78" s="9">
        <f t="shared" si="752"/>
        <v>0</v>
      </c>
      <c r="BG78" s="1" t="str">
        <f t="shared" si="743"/>
        <v>¤¤TVV__BU6__Produit1__TVV__Ville7__Vendeur9;B;C=I;MIN=0</v>
      </c>
      <c r="BH78" s="1" t="str">
        <f t="shared" si="743"/>
        <v>¤¤TVV__BU6__Produit2__TVV__Ville7__Vendeur9;B;C=I;MIN=0</v>
      </c>
      <c r="BI78" s="1" t="str">
        <f t="shared" si="743"/>
        <v>¤¤TVV__BU6__Produit3__TVV__Ville7__Vendeur9;B;C=I;MIN=0</v>
      </c>
      <c r="BJ78" s="1" t="str">
        <f t="shared" si="743"/>
        <v>¤¤TVV__BU6__Produit4__TVV__Ville7__Vendeur9;B;C=I;MIN=0</v>
      </c>
      <c r="BK78" s="1" t="str">
        <f t="shared" si="743"/>
        <v>¤¤TVV__BU6__Produit5__TVV__Ville7__Vendeur9;B;C=I;MIN=0</v>
      </c>
      <c r="BL78" s="1" t="str">
        <f t="shared" si="743"/>
        <v>¤¤TVV__BU6__Produit6__TVV__Ville7__Vendeur9;B;C=I;MIN=0</v>
      </c>
      <c r="BM78" s="1" t="str">
        <f t="shared" si="743"/>
        <v>¤¤TVV__BU6__Produit7__TVV__Ville7__Vendeur9;B;C=I;MIN=0</v>
      </c>
      <c r="BN78" s="1" t="str">
        <f t="shared" si="743"/>
        <v>¤¤TVV__BU6__Produit8__TVV__Ville7__Vendeur9;B;C=I;MIN=0</v>
      </c>
      <c r="BO78" s="1" t="str">
        <f t="shared" si="743"/>
        <v>¤¤TVV__BU6__Produit9__TVV__Ville7__Vendeur9;B;C=I;MIN=0</v>
      </c>
      <c r="BP78" s="1" t="str">
        <f t="shared" si="743"/>
        <v>¤¤TVV__BU6__Produit10__TVV__Ville7__Vendeur9;B;C=I;MIN=0</v>
      </c>
      <c r="BQ78" s="9">
        <f t="shared" si="753"/>
        <v>0</v>
      </c>
      <c r="BR78" s="1" t="str">
        <f t="shared" si="744"/>
        <v>¤¤TVV__BU7__Produit1__TVV__Ville7__Vendeur9;B;C=I;MIN=0</v>
      </c>
      <c r="BS78" s="1" t="str">
        <f t="shared" si="744"/>
        <v>¤¤TVV__BU7__Produit2__TVV__Ville7__Vendeur9;B;C=I;MIN=0</v>
      </c>
      <c r="BT78" s="1" t="str">
        <f t="shared" si="744"/>
        <v>¤¤TVV__BU7__Produit3__TVV__Ville7__Vendeur9;B;C=I;MIN=0</v>
      </c>
      <c r="BU78" s="1" t="str">
        <f t="shared" si="744"/>
        <v>¤¤TVV__BU7__Produit4__TVV__Ville7__Vendeur9;B;C=I;MIN=0</v>
      </c>
      <c r="BV78" s="1" t="str">
        <f t="shared" si="744"/>
        <v>¤¤TVV__BU7__Produit5__TVV__Ville7__Vendeur9;B;C=I;MIN=0</v>
      </c>
      <c r="BW78" s="1" t="str">
        <f t="shared" si="744"/>
        <v>¤¤TVV__BU7__Produit6__TVV__Ville7__Vendeur9;B;C=I;MIN=0</v>
      </c>
      <c r="BX78" s="1" t="str">
        <f t="shared" si="744"/>
        <v>¤¤TVV__BU7__Produit7__TVV__Ville7__Vendeur9;B;C=I;MIN=0</v>
      </c>
      <c r="BY78" s="1" t="str">
        <f t="shared" si="744"/>
        <v>¤¤TVV__BU7__Produit8__TVV__Ville7__Vendeur9;B;C=I;MIN=0</v>
      </c>
      <c r="BZ78" s="1" t="str">
        <f t="shared" si="744"/>
        <v>¤¤TVV__BU7__Produit9__TVV__Ville7__Vendeur9;B;C=I;MIN=0</v>
      </c>
      <c r="CA78" s="1" t="str">
        <f t="shared" si="744"/>
        <v>¤¤TVV__BU7__Produit10__TVV__Ville7__Vendeur9;B;C=I;MIN=0</v>
      </c>
      <c r="CB78" s="9">
        <f t="shared" si="754"/>
        <v>0</v>
      </c>
      <c r="CC78" s="1" t="str">
        <f t="shared" si="745"/>
        <v>¤¤TVV__BU8__Produit1__TVV__Ville7__Vendeur9;B;C=I;MIN=0</v>
      </c>
      <c r="CD78" s="1" t="str">
        <f t="shared" si="745"/>
        <v>¤¤TVV__BU8__Produit2__TVV__Ville7__Vendeur9;B;C=I;MIN=0</v>
      </c>
      <c r="CE78" s="1" t="str">
        <f t="shared" si="745"/>
        <v>¤¤TVV__BU8__Produit3__TVV__Ville7__Vendeur9;B;C=I;MIN=0</v>
      </c>
      <c r="CF78" s="1" t="str">
        <f t="shared" si="745"/>
        <v>¤¤TVV__BU8__Produit4__TVV__Ville7__Vendeur9;B;C=I;MIN=0</v>
      </c>
      <c r="CG78" s="1" t="str">
        <f t="shared" si="745"/>
        <v>¤¤TVV__BU8__Produit5__TVV__Ville7__Vendeur9;B;C=I;MIN=0</v>
      </c>
      <c r="CH78" s="1" t="str">
        <f t="shared" si="745"/>
        <v>¤¤TVV__BU8__Produit6__TVV__Ville7__Vendeur9;B;C=I;MIN=0</v>
      </c>
      <c r="CI78" s="1" t="str">
        <f t="shared" si="745"/>
        <v>¤¤TVV__BU8__Produit7__TVV__Ville7__Vendeur9;B;C=I;MIN=0</v>
      </c>
      <c r="CJ78" s="1" t="str">
        <f t="shared" si="745"/>
        <v>¤¤TVV__BU8__Produit8__TVV__Ville7__Vendeur9;B;C=I;MIN=0</v>
      </c>
      <c r="CK78" s="1" t="str">
        <f t="shared" si="745"/>
        <v>¤¤TVV__BU8__Produit9__TVV__Ville7__Vendeur9;B;C=I;MIN=0</v>
      </c>
      <c r="CL78" s="1" t="str">
        <f t="shared" si="745"/>
        <v>¤¤TVV__BU8__Produit10__TVV__Ville7__Vendeur9;B;C=I;MIN=0</v>
      </c>
      <c r="CM78" s="9">
        <f t="shared" si="755"/>
        <v>0</v>
      </c>
      <c r="CN78" s="1" t="str">
        <f t="shared" si="746"/>
        <v>¤¤TVV__BU9__Produit1__TVV__Ville7__Vendeur9;B;C=I;MIN=0</v>
      </c>
      <c r="CO78" s="1" t="str">
        <f t="shared" si="746"/>
        <v>¤¤TVV__BU9__Produit2__TVV__Ville7__Vendeur9;B;C=I;MIN=0</v>
      </c>
      <c r="CP78" s="1" t="str">
        <f t="shared" si="746"/>
        <v>¤¤TVV__BU9__Produit3__TVV__Ville7__Vendeur9;B;C=I;MIN=0</v>
      </c>
      <c r="CQ78" s="1" t="str">
        <f t="shared" si="746"/>
        <v>¤¤TVV__BU9__Produit4__TVV__Ville7__Vendeur9;B;C=I;MIN=0</v>
      </c>
      <c r="CR78" s="1" t="str">
        <f t="shared" si="746"/>
        <v>¤¤TVV__BU9__Produit5__TVV__Ville7__Vendeur9;B;C=I;MIN=0</v>
      </c>
      <c r="CS78" s="1" t="str">
        <f t="shared" si="746"/>
        <v>¤¤TVV__BU9__Produit6__TVV__Ville7__Vendeur9;B;C=I;MIN=0</v>
      </c>
      <c r="CT78" s="1" t="str">
        <f t="shared" si="746"/>
        <v>¤¤TVV__BU9__Produit7__TVV__Ville7__Vendeur9;B;C=I;MIN=0</v>
      </c>
      <c r="CU78" s="1" t="str">
        <f t="shared" si="746"/>
        <v>¤¤TVV__BU9__Produit8__TVV__Ville7__Vendeur9;B;C=I;MIN=0</v>
      </c>
      <c r="CV78" s="1" t="str">
        <f t="shared" si="746"/>
        <v>¤¤TVV__BU9__Produit9__TVV__Ville7__Vendeur9;B;C=I;MIN=0</v>
      </c>
      <c r="CW78" s="1" t="str">
        <f t="shared" si="746"/>
        <v>¤¤TVV__BU9__Produit10__TVV__Ville7__Vendeur9;B;C=I;MIN=0</v>
      </c>
      <c r="CX78" s="9">
        <f t="shared" si="756"/>
        <v>0</v>
      </c>
      <c r="CY78" s="1" t="str">
        <f t="shared" si="747"/>
        <v>¤¤TVV__BU10__Produit1__TVV__Ville7__Vendeur9;B;C=I;MIN=0</v>
      </c>
      <c r="CZ78" s="1" t="str">
        <f t="shared" si="747"/>
        <v>¤¤TVV__BU10__Produit2__TVV__Ville7__Vendeur9;B;C=I;MIN=0</v>
      </c>
      <c r="DA78" s="1" t="str">
        <f t="shared" si="747"/>
        <v>¤¤TVV__BU10__Produit3__TVV__Ville7__Vendeur9;B;C=I;MIN=0</v>
      </c>
      <c r="DB78" s="1" t="str">
        <f t="shared" si="747"/>
        <v>¤¤TVV__BU10__Produit4__TVV__Ville7__Vendeur9;B;C=I;MIN=0</v>
      </c>
      <c r="DC78" s="1" t="str">
        <f t="shared" si="747"/>
        <v>¤¤TVV__BU10__Produit5__TVV__Ville7__Vendeur9;B;C=I;MIN=0</v>
      </c>
      <c r="DD78" s="1" t="str">
        <f t="shared" si="747"/>
        <v>¤¤TVV__BU10__Produit6__TVV__Ville7__Vendeur9;B;C=I;MIN=0</v>
      </c>
      <c r="DE78" s="1" t="str">
        <f t="shared" si="747"/>
        <v>¤¤TVV__BU10__Produit7__TVV__Ville7__Vendeur9;B;C=I;MIN=0</v>
      </c>
      <c r="DF78" s="1" t="str">
        <f t="shared" si="747"/>
        <v>¤¤TVV__BU10__Produit8__TVV__Ville7__Vendeur9;B;C=I;MIN=0</v>
      </c>
      <c r="DG78" s="1" t="str">
        <f t="shared" si="747"/>
        <v>¤¤TVV__BU10__Produit9__TVV__Ville7__Vendeur9;B;C=I;MIN=0</v>
      </c>
      <c r="DH78" s="1" t="str">
        <f t="shared" si="747"/>
        <v>¤¤TVV__BU10__Produit10__TVV__Ville7__Vendeur9;B;C=I;MIN=0</v>
      </c>
      <c r="DI78" s="9">
        <f t="shared" si="757"/>
        <v>0</v>
      </c>
      <c r="DK78" t="e">
        <f t="shared" ca="1" si="734"/>
        <v>#NAME?</v>
      </c>
      <c r="DL78" t="b">
        <f>NOT(OR(IF(IFERROR(INDEX(B$4:B78,1,MATCH(DO78,DO$4:DO78,0))&lt;&gt;"",TRUE),OR(D198=1,C77&lt;&gt;""),FALSE),IF(DM78=1,FALSE,OR(B78&lt;&gt;"",C78&lt;&gt;"")),AND(DN78=1,IFERROR(INDEX(B$4:B78,1,MATCH(DO78-1,DO$4:DO78,0))&lt;&gt;"",DO78=1))))</f>
        <v>0</v>
      </c>
      <c r="DM78" s="8">
        <v>0</v>
      </c>
      <c r="DN78">
        <v>0</v>
      </c>
      <c r="DO78">
        <f>SUM(DN$4:DN78)</f>
        <v>7</v>
      </c>
      <c r="DQ78" s="7" t="str">
        <f t="shared" si="735"/>
        <v>TVV__Ville7</v>
      </c>
      <c r="DR78" t="s">
        <v>64</v>
      </c>
      <c r="DS78" s="7" t="str">
        <f t="shared" si="736"/>
        <v>TVV__Ville7__Vendeur9</v>
      </c>
    </row>
    <row r="79" spans="2:123" x14ac:dyDescent="0.3">
      <c r="B79" s="2"/>
      <c r="C79" s="1" t="str">
        <f t="shared" si="737"/>
        <v>¤¤TVV__Ville7__Vendeur10__Vendeur;B;TFMT</v>
      </c>
      <c r="D79" s="1" t="str">
        <f t="shared" si="738"/>
        <v>¤¤TVV__BU1__Produit1__TVV__Ville7__Vendeur10;B;C=I;MIN=0</v>
      </c>
      <c r="E79" s="1" t="str">
        <f t="shared" si="738"/>
        <v>¤¤TVV__BU1__Produit2__TVV__Ville7__Vendeur10;B;C=I;MIN=0</v>
      </c>
      <c r="F79" s="1" t="str">
        <f t="shared" si="738"/>
        <v>¤¤TVV__BU1__Produit3__TVV__Ville7__Vendeur10;B;C=I;MIN=0</v>
      </c>
      <c r="G79" s="1" t="str">
        <f t="shared" si="738"/>
        <v>¤¤TVV__BU1__Produit4__TVV__Ville7__Vendeur10;B;C=I;MIN=0</v>
      </c>
      <c r="H79" s="1" t="str">
        <f t="shared" si="738"/>
        <v>¤¤TVV__BU1__Produit5__TVV__Ville7__Vendeur10;B;C=I;MIN=0</v>
      </c>
      <c r="I79" s="1" t="str">
        <f t="shared" si="738"/>
        <v>¤¤TVV__BU1__Produit6__TVV__Ville7__Vendeur10;B;C=I;MIN=0</v>
      </c>
      <c r="J79" s="1" t="str">
        <f t="shared" si="738"/>
        <v>¤¤TVV__BU1__Produit7__TVV__Ville7__Vendeur10;B;C=I;MIN=0</v>
      </c>
      <c r="K79" s="1" t="str">
        <f t="shared" si="738"/>
        <v>¤¤TVV__BU1__Produit8__TVV__Ville7__Vendeur10;B;C=I;MIN=0</v>
      </c>
      <c r="L79" s="1" t="str">
        <f t="shared" si="738"/>
        <v>¤¤TVV__BU1__Produit9__TVV__Ville7__Vendeur10;B;C=I;MIN=0</v>
      </c>
      <c r="M79" s="1" t="str">
        <f t="shared" si="738"/>
        <v>¤¤TVV__BU1__Produit10__TVV__Ville7__Vendeur10;B;C=I;MIN=0</v>
      </c>
      <c r="N79" s="9">
        <f t="shared" si="748"/>
        <v>0</v>
      </c>
      <c r="O79" s="1" t="str">
        <f t="shared" si="739"/>
        <v>¤¤TVV__BU2__Produit1__TVV__Ville7__Vendeur10;B;C=I;MIN=0</v>
      </c>
      <c r="P79" s="1" t="str">
        <f t="shared" si="739"/>
        <v>¤¤TVV__BU2__Produit2__TVV__Ville7__Vendeur10;B;C=I;MIN=0</v>
      </c>
      <c r="Q79" s="1" t="str">
        <f t="shared" si="739"/>
        <v>¤¤TVV__BU2__Produit3__TVV__Ville7__Vendeur10;B;C=I;MIN=0</v>
      </c>
      <c r="R79" s="1" t="str">
        <f t="shared" si="739"/>
        <v>¤¤TVV__BU2__Produit4__TVV__Ville7__Vendeur10;B;C=I;MIN=0</v>
      </c>
      <c r="S79" s="1" t="str">
        <f t="shared" si="739"/>
        <v>¤¤TVV__BU2__Produit5__TVV__Ville7__Vendeur10;B;C=I;MIN=0</v>
      </c>
      <c r="T79" s="1" t="str">
        <f t="shared" si="739"/>
        <v>¤¤TVV__BU2__Produit6__TVV__Ville7__Vendeur10;B;C=I;MIN=0</v>
      </c>
      <c r="U79" s="1" t="str">
        <f t="shared" si="739"/>
        <v>¤¤TVV__BU2__Produit7__TVV__Ville7__Vendeur10;B;C=I;MIN=0</v>
      </c>
      <c r="V79" s="1" t="str">
        <f t="shared" si="739"/>
        <v>¤¤TVV__BU2__Produit8__TVV__Ville7__Vendeur10;B;C=I;MIN=0</v>
      </c>
      <c r="W79" s="1" t="str">
        <f t="shared" si="739"/>
        <v>¤¤TVV__BU2__Produit9__TVV__Ville7__Vendeur10;B;C=I;MIN=0</v>
      </c>
      <c r="X79" s="1" t="str">
        <f t="shared" si="739"/>
        <v>¤¤TVV__BU2__Produit10__TVV__Ville7__Vendeur10;B;C=I;MIN=0</v>
      </c>
      <c r="Y79" s="9">
        <f t="shared" si="749"/>
        <v>0</v>
      </c>
      <c r="Z79" s="1" t="str">
        <f t="shared" si="740"/>
        <v>¤¤TVV__BU3__Produit1__TVV__Ville7__Vendeur10;B;C=I;MIN=0</v>
      </c>
      <c r="AA79" s="1" t="str">
        <f t="shared" si="740"/>
        <v>¤¤TVV__BU3__Produit2__TVV__Ville7__Vendeur10;B;C=I;MIN=0</v>
      </c>
      <c r="AB79" s="1" t="str">
        <f t="shared" si="740"/>
        <v>¤¤TVV__BU3__Produit3__TVV__Ville7__Vendeur10;B;C=I;MIN=0</v>
      </c>
      <c r="AC79" s="1" t="str">
        <f t="shared" si="740"/>
        <v>¤¤TVV__BU3__Produit4__TVV__Ville7__Vendeur10;B;C=I;MIN=0</v>
      </c>
      <c r="AD79" s="1" t="str">
        <f t="shared" si="740"/>
        <v>¤¤TVV__BU3__Produit5__TVV__Ville7__Vendeur10;B;C=I;MIN=0</v>
      </c>
      <c r="AE79" s="1" t="str">
        <f t="shared" si="740"/>
        <v>¤¤TVV__BU3__Produit6__TVV__Ville7__Vendeur10;B;C=I;MIN=0</v>
      </c>
      <c r="AF79" s="1" t="str">
        <f t="shared" si="740"/>
        <v>¤¤TVV__BU3__Produit7__TVV__Ville7__Vendeur10;B;C=I;MIN=0</v>
      </c>
      <c r="AG79" s="1" t="str">
        <f t="shared" si="740"/>
        <v>¤¤TVV__BU3__Produit8__TVV__Ville7__Vendeur10;B;C=I;MIN=0</v>
      </c>
      <c r="AH79" s="1" t="str">
        <f t="shared" si="740"/>
        <v>¤¤TVV__BU3__Produit9__TVV__Ville7__Vendeur10;B;C=I;MIN=0</v>
      </c>
      <c r="AI79" s="1" t="str">
        <f t="shared" si="740"/>
        <v>¤¤TVV__BU3__Produit10__TVV__Ville7__Vendeur10;B;C=I;MIN=0</v>
      </c>
      <c r="AJ79" s="9">
        <f t="shared" si="750"/>
        <v>0</v>
      </c>
      <c r="AK79" s="1" t="str">
        <f t="shared" si="741"/>
        <v>¤¤TVV__BU4__Produit1__TVV__Ville7__Vendeur10;B;C=I;MIN=0</v>
      </c>
      <c r="AL79" s="1" t="str">
        <f t="shared" si="741"/>
        <v>¤¤TVV__BU4__Produit2__TVV__Ville7__Vendeur10;B;C=I;MIN=0</v>
      </c>
      <c r="AM79" s="1" t="str">
        <f t="shared" si="741"/>
        <v>¤¤TVV__BU4__Produit3__TVV__Ville7__Vendeur10;B;C=I;MIN=0</v>
      </c>
      <c r="AN79" s="1" t="str">
        <f t="shared" si="741"/>
        <v>¤¤TVV__BU4__Produit4__TVV__Ville7__Vendeur10;B;C=I;MIN=0</v>
      </c>
      <c r="AO79" s="1" t="str">
        <f t="shared" si="741"/>
        <v>¤¤TVV__BU4__Produit5__TVV__Ville7__Vendeur10;B;C=I;MIN=0</v>
      </c>
      <c r="AP79" s="1" t="str">
        <f t="shared" si="741"/>
        <v>¤¤TVV__BU4__Produit6__TVV__Ville7__Vendeur10;B;C=I;MIN=0</v>
      </c>
      <c r="AQ79" s="1" t="str">
        <f t="shared" si="741"/>
        <v>¤¤TVV__BU4__Produit7__TVV__Ville7__Vendeur10;B;C=I;MIN=0</v>
      </c>
      <c r="AR79" s="1" t="str">
        <f t="shared" si="741"/>
        <v>¤¤TVV__BU4__Produit8__TVV__Ville7__Vendeur10;B;C=I;MIN=0</v>
      </c>
      <c r="AS79" s="1" t="str">
        <f t="shared" si="741"/>
        <v>¤¤TVV__BU4__Produit9__TVV__Ville7__Vendeur10;B;C=I;MIN=0</v>
      </c>
      <c r="AT79" s="1" t="str">
        <f t="shared" si="741"/>
        <v>¤¤TVV__BU4__Produit10__TVV__Ville7__Vendeur10;B;C=I;MIN=0</v>
      </c>
      <c r="AU79" s="9">
        <f t="shared" si="751"/>
        <v>0</v>
      </c>
      <c r="AV79" s="1" t="str">
        <f t="shared" si="742"/>
        <v>¤¤TVV__BU5__Produit1__TVV__Ville7__Vendeur10;B;C=I;MIN=0</v>
      </c>
      <c r="AW79" s="1" t="str">
        <f t="shared" si="742"/>
        <v>¤¤TVV__BU5__Produit2__TVV__Ville7__Vendeur10;B;C=I;MIN=0</v>
      </c>
      <c r="AX79" s="1" t="str">
        <f t="shared" si="742"/>
        <v>¤¤TVV__BU5__Produit3__TVV__Ville7__Vendeur10;B;C=I;MIN=0</v>
      </c>
      <c r="AY79" s="1" t="str">
        <f t="shared" si="742"/>
        <v>¤¤TVV__BU5__Produit4__TVV__Ville7__Vendeur10;B;C=I;MIN=0</v>
      </c>
      <c r="AZ79" s="1" t="str">
        <f t="shared" si="742"/>
        <v>¤¤TVV__BU5__Produit5__TVV__Ville7__Vendeur10;B;C=I;MIN=0</v>
      </c>
      <c r="BA79" s="1" t="str">
        <f t="shared" si="742"/>
        <v>¤¤TVV__BU5__Produit6__TVV__Ville7__Vendeur10;B;C=I;MIN=0</v>
      </c>
      <c r="BB79" s="1" t="str">
        <f t="shared" si="742"/>
        <v>¤¤TVV__BU5__Produit7__TVV__Ville7__Vendeur10;B;C=I;MIN=0</v>
      </c>
      <c r="BC79" s="1" t="str">
        <f t="shared" si="742"/>
        <v>¤¤TVV__BU5__Produit8__TVV__Ville7__Vendeur10;B;C=I;MIN=0</v>
      </c>
      <c r="BD79" s="1" t="str">
        <f t="shared" si="742"/>
        <v>¤¤TVV__BU5__Produit9__TVV__Ville7__Vendeur10;B;C=I;MIN=0</v>
      </c>
      <c r="BE79" s="1" t="str">
        <f t="shared" si="742"/>
        <v>¤¤TVV__BU5__Produit10__TVV__Ville7__Vendeur10;B;C=I;MIN=0</v>
      </c>
      <c r="BF79" s="9">
        <f t="shared" si="752"/>
        <v>0</v>
      </c>
      <c r="BG79" s="1" t="str">
        <f t="shared" si="743"/>
        <v>¤¤TVV__BU6__Produit1__TVV__Ville7__Vendeur10;B;C=I;MIN=0</v>
      </c>
      <c r="BH79" s="1" t="str">
        <f t="shared" si="743"/>
        <v>¤¤TVV__BU6__Produit2__TVV__Ville7__Vendeur10;B;C=I;MIN=0</v>
      </c>
      <c r="BI79" s="1" t="str">
        <f t="shared" si="743"/>
        <v>¤¤TVV__BU6__Produit3__TVV__Ville7__Vendeur10;B;C=I;MIN=0</v>
      </c>
      <c r="BJ79" s="1" t="str">
        <f t="shared" si="743"/>
        <v>¤¤TVV__BU6__Produit4__TVV__Ville7__Vendeur10;B;C=I;MIN=0</v>
      </c>
      <c r="BK79" s="1" t="str">
        <f t="shared" si="743"/>
        <v>¤¤TVV__BU6__Produit5__TVV__Ville7__Vendeur10;B;C=I;MIN=0</v>
      </c>
      <c r="BL79" s="1" t="str">
        <f t="shared" si="743"/>
        <v>¤¤TVV__BU6__Produit6__TVV__Ville7__Vendeur10;B;C=I;MIN=0</v>
      </c>
      <c r="BM79" s="1" t="str">
        <f t="shared" si="743"/>
        <v>¤¤TVV__BU6__Produit7__TVV__Ville7__Vendeur10;B;C=I;MIN=0</v>
      </c>
      <c r="BN79" s="1" t="str">
        <f t="shared" si="743"/>
        <v>¤¤TVV__BU6__Produit8__TVV__Ville7__Vendeur10;B;C=I;MIN=0</v>
      </c>
      <c r="BO79" s="1" t="str">
        <f t="shared" si="743"/>
        <v>¤¤TVV__BU6__Produit9__TVV__Ville7__Vendeur10;B;C=I;MIN=0</v>
      </c>
      <c r="BP79" s="1" t="str">
        <f t="shared" si="743"/>
        <v>¤¤TVV__BU6__Produit10__TVV__Ville7__Vendeur10;B;C=I;MIN=0</v>
      </c>
      <c r="BQ79" s="9">
        <f t="shared" si="753"/>
        <v>0</v>
      </c>
      <c r="BR79" s="1" t="str">
        <f t="shared" si="744"/>
        <v>¤¤TVV__BU7__Produit1__TVV__Ville7__Vendeur10;B;C=I;MIN=0</v>
      </c>
      <c r="BS79" s="1" t="str">
        <f t="shared" si="744"/>
        <v>¤¤TVV__BU7__Produit2__TVV__Ville7__Vendeur10;B;C=I;MIN=0</v>
      </c>
      <c r="BT79" s="1" t="str">
        <f t="shared" si="744"/>
        <v>¤¤TVV__BU7__Produit3__TVV__Ville7__Vendeur10;B;C=I;MIN=0</v>
      </c>
      <c r="BU79" s="1" t="str">
        <f t="shared" si="744"/>
        <v>¤¤TVV__BU7__Produit4__TVV__Ville7__Vendeur10;B;C=I;MIN=0</v>
      </c>
      <c r="BV79" s="1" t="str">
        <f t="shared" si="744"/>
        <v>¤¤TVV__BU7__Produit5__TVV__Ville7__Vendeur10;B;C=I;MIN=0</v>
      </c>
      <c r="BW79" s="1" t="str">
        <f t="shared" si="744"/>
        <v>¤¤TVV__BU7__Produit6__TVV__Ville7__Vendeur10;B;C=I;MIN=0</v>
      </c>
      <c r="BX79" s="1" t="str">
        <f t="shared" si="744"/>
        <v>¤¤TVV__BU7__Produit7__TVV__Ville7__Vendeur10;B;C=I;MIN=0</v>
      </c>
      <c r="BY79" s="1" t="str">
        <f t="shared" si="744"/>
        <v>¤¤TVV__BU7__Produit8__TVV__Ville7__Vendeur10;B;C=I;MIN=0</v>
      </c>
      <c r="BZ79" s="1" t="str">
        <f t="shared" si="744"/>
        <v>¤¤TVV__BU7__Produit9__TVV__Ville7__Vendeur10;B;C=I;MIN=0</v>
      </c>
      <c r="CA79" s="1" t="str">
        <f t="shared" si="744"/>
        <v>¤¤TVV__BU7__Produit10__TVV__Ville7__Vendeur10;B;C=I;MIN=0</v>
      </c>
      <c r="CB79" s="9">
        <f t="shared" si="754"/>
        <v>0</v>
      </c>
      <c r="CC79" s="1" t="str">
        <f t="shared" si="745"/>
        <v>¤¤TVV__BU8__Produit1__TVV__Ville7__Vendeur10;B;C=I;MIN=0</v>
      </c>
      <c r="CD79" s="1" t="str">
        <f t="shared" si="745"/>
        <v>¤¤TVV__BU8__Produit2__TVV__Ville7__Vendeur10;B;C=I;MIN=0</v>
      </c>
      <c r="CE79" s="1" t="str">
        <f t="shared" si="745"/>
        <v>¤¤TVV__BU8__Produit3__TVV__Ville7__Vendeur10;B;C=I;MIN=0</v>
      </c>
      <c r="CF79" s="1" t="str">
        <f t="shared" si="745"/>
        <v>¤¤TVV__BU8__Produit4__TVV__Ville7__Vendeur10;B;C=I;MIN=0</v>
      </c>
      <c r="CG79" s="1" t="str">
        <f t="shared" si="745"/>
        <v>¤¤TVV__BU8__Produit5__TVV__Ville7__Vendeur10;B;C=I;MIN=0</v>
      </c>
      <c r="CH79" s="1" t="str">
        <f t="shared" si="745"/>
        <v>¤¤TVV__BU8__Produit6__TVV__Ville7__Vendeur10;B;C=I;MIN=0</v>
      </c>
      <c r="CI79" s="1" t="str">
        <f t="shared" si="745"/>
        <v>¤¤TVV__BU8__Produit7__TVV__Ville7__Vendeur10;B;C=I;MIN=0</v>
      </c>
      <c r="CJ79" s="1" t="str">
        <f t="shared" si="745"/>
        <v>¤¤TVV__BU8__Produit8__TVV__Ville7__Vendeur10;B;C=I;MIN=0</v>
      </c>
      <c r="CK79" s="1" t="str">
        <f t="shared" si="745"/>
        <v>¤¤TVV__BU8__Produit9__TVV__Ville7__Vendeur10;B;C=I;MIN=0</v>
      </c>
      <c r="CL79" s="1" t="str">
        <f t="shared" si="745"/>
        <v>¤¤TVV__BU8__Produit10__TVV__Ville7__Vendeur10;B;C=I;MIN=0</v>
      </c>
      <c r="CM79" s="9">
        <f t="shared" si="755"/>
        <v>0</v>
      </c>
      <c r="CN79" s="1" t="str">
        <f t="shared" si="746"/>
        <v>¤¤TVV__BU9__Produit1__TVV__Ville7__Vendeur10;B;C=I;MIN=0</v>
      </c>
      <c r="CO79" s="1" t="str">
        <f t="shared" si="746"/>
        <v>¤¤TVV__BU9__Produit2__TVV__Ville7__Vendeur10;B;C=I;MIN=0</v>
      </c>
      <c r="CP79" s="1" t="str">
        <f t="shared" si="746"/>
        <v>¤¤TVV__BU9__Produit3__TVV__Ville7__Vendeur10;B;C=I;MIN=0</v>
      </c>
      <c r="CQ79" s="1" t="str">
        <f t="shared" si="746"/>
        <v>¤¤TVV__BU9__Produit4__TVV__Ville7__Vendeur10;B;C=I;MIN=0</v>
      </c>
      <c r="CR79" s="1" t="str">
        <f t="shared" si="746"/>
        <v>¤¤TVV__BU9__Produit5__TVV__Ville7__Vendeur10;B;C=I;MIN=0</v>
      </c>
      <c r="CS79" s="1" t="str">
        <f t="shared" si="746"/>
        <v>¤¤TVV__BU9__Produit6__TVV__Ville7__Vendeur10;B;C=I;MIN=0</v>
      </c>
      <c r="CT79" s="1" t="str">
        <f t="shared" si="746"/>
        <v>¤¤TVV__BU9__Produit7__TVV__Ville7__Vendeur10;B;C=I;MIN=0</v>
      </c>
      <c r="CU79" s="1" t="str">
        <f t="shared" si="746"/>
        <v>¤¤TVV__BU9__Produit8__TVV__Ville7__Vendeur10;B;C=I;MIN=0</v>
      </c>
      <c r="CV79" s="1" t="str">
        <f t="shared" si="746"/>
        <v>¤¤TVV__BU9__Produit9__TVV__Ville7__Vendeur10;B;C=I;MIN=0</v>
      </c>
      <c r="CW79" s="1" t="str">
        <f t="shared" si="746"/>
        <v>¤¤TVV__BU9__Produit10__TVV__Ville7__Vendeur10;B;C=I;MIN=0</v>
      </c>
      <c r="CX79" s="9">
        <f t="shared" si="756"/>
        <v>0</v>
      </c>
      <c r="CY79" s="1" t="str">
        <f t="shared" si="747"/>
        <v>¤¤TVV__BU10__Produit1__TVV__Ville7__Vendeur10;B;C=I;MIN=0</v>
      </c>
      <c r="CZ79" s="1" t="str">
        <f t="shared" si="747"/>
        <v>¤¤TVV__BU10__Produit2__TVV__Ville7__Vendeur10;B;C=I;MIN=0</v>
      </c>
      <c r="DA79" s="1" t="str">
        <f t="shared" si="747"/>
        <v>¤¤TVV__BU10__Produit3__TVV__Ville7__Vendeur10;B;C=I;MIN=0</v>
      </c>
      <c r="DB79" s="1" t="str">
        <f t="shared" si="747"/>
        <v>¤¤TVV__BU10__Produit4__TVV__Ville7__Vendeur10;B;C=I;MIN=0</v>
      </c>
      <c r="DC79" s="1" t="str">
        <f t="shared" si="747"/>
        <v>¤¤TVV__BU10__Produit5__TVV__Ville7__Vendeur10;B;C=I;MIN=0</v>
      </c>
      <c r="DD79" s="1" t="str">
        <f t="shared" si="747"/>
        <v>¤¤TVV__BU10__Produit6__TVV__Ville7__Vendeur10;B;C=I;MIN=0</v>
      </c>
      <c r="DE79" s="1" t="str">
        <f t="shared" si="747"/>
        <v>¤¤TVV__BU10__Produit7__TVV__Ville7__Vendeur10;B;C=I;MIN=0</v>
      </c>
      <c r="DF79" s="1" t="str">
        <f t="shared" si="747"/>
        <v>¤¤TVV__BU10__Produit8__TVV__Ville7__Vendeur10;B;C=I;MIN=0</v>
      </c>
      <c r="DG79" s="1" t="str">
        <f t="shared" si="747"/>
        <v>¤¤TVV__BU10__Produit9__TVV__Ville7__Vendeur10;B;C=I;MIN=0</v>
      </c>
      <c r="DH79" s="1" t="str">
        <f t="shared" si="747"/>
        <v>¤¤TVV__BU10__Produit10__TVV__Ville7__Vendeur10;B;C=I;MIN=0</v>
      </c>
      <c r="DI79" s="9">
        <f t="shared" si="757"/>
        <v>0</v>
      </c>
      <c r="DK79" t="e">
        <f t="shared" ca="1" si="734"/>
        <v>#NAME?</v>
      </c>
      <c r="DL79" t="b">
        <f>NOT(OR(IF(IFERROR(INDEX(B$4:B79,1,MATCH(DO79,DO$4:DO79,0))&lt;&gt;"",TRUE),OR(D199=1,C78&lt;&gt;""),FALSE),IF(DM79=1,FALSE,OR(B79&lt;&gt;"",C79&lt;&gt;"")),AND(DN79=1,IFERROR(INDEX(B$4:B79,1,MATCH(DO79-1,DO$4:DO79,0))&lt;&gt;"",DO79=1))))</f>
        <v>0</v>
      </c>
      <c r="DM79" s="8">
        <v>0</v>
      </c>
      <c r="DN79">
        <v>0</v>
      </c>
      <c r="DO79">
        <f>SUM(DN$4:DN79)</f>
        <v>7</v>
      </c>
      <c r="DQ79" s="7" t="str">
        <f t="shared" si="735"/>
        <v>TVV__Ville7</v>
      </c>
      <c r="DR79" t="s">
        <v>65</v>
      </c>
      <c r="DS79" s="7" t="str">
        <f t="shared" si="736"/>
        <v>TVV__Ville7__Vendeur10</v>
      </c>
    </row>
    <row r="80" spans="2:123" x14ac:dyDescent="0.3">
      <c r="B80" s="9" t="str">
        <f>"Total "&amp;B70</f>
        <v>Total ¤¤TVV__Ville7__Ville;B;TFMT</v>
      </c>
      <c r="C80" s="9"/>
      <c r="D80" s="9">
        <f>SUM(D70:D79)</f>
        <v>0</v>
      </c>
      <c r="E80" s="9">
        <f t="shared" ref="E80" si="758">SUM(E70:E79)</f>
        <v>0</v>
      </c>
      <c r="F80" s="9">
        <f t="shared" ref="F80" si="759">SUM(F70:F79)</f>
        <v>0</v>
      </c>
      <c r="G80" s="9">
        <f t="shared" ref="G80" si="760">SUM(G70:G79)</f>
        <v>0</v>
      </c>
      <c r="H80" s="9">
        <f t="shared" ref="H80" si="761">SUM(H70:H79)</f>
        <v>0</v>
      </c>
      <c r="I80" s="9">
        <f t="shared" ref="I80" si="762">SUM(I70:I79)</f>
        <v>0</v>
      </c>
      <c r="J80" s="9">
        <f t="shared" ref="J80" si="763">SUM(J70:J79)</f>
        <v>0</v>
      </c>
      <c r="K80" s="9">
        <f t="shared" ref="K80" si="764">SUM(K70:K79)</f>
        <v>0</v>
      </c>
      <c r="L80" s="9">
        <f t="shared" ref="L80" si="765">SUM(L70:L79)</f>
        <v>0</v>
      </c>
      <c r="M80" s="9">
        <f t="shared" ref="M80" si="766">SUM(M70:M79)</f>
        <v>0</v>
      </c>
      <c r="N80" s="9">
        <f t="shared" ref="N80" si="767">SUM(N70:N79)</f>
        <v>0</v>
      </c>
      <c r="O80" s="9">
        <f t="shared" ref="O80" si="768">SUM(O70:O79)</f>
        <v>0</v>
      </c>
      <c r="P80" s="9">
        <f t="shared" ref="P80" si="769">SUM(P70:P79)</f>
        <v>0</v>
      </c>
      <c r="Q80" s="9">
        <f t="shared" ref="Q80" si="770">SUM(Q70:Q79)</f>
        <v>0</v>
      </c>
      <c r="R80" s="9">
        <f t="shared" ref="R80" si="771">SUM(R70:R79)</f>
        <v>0</v>
      </c>
      <c r="S80" s="9">
        <f t="shared" ref="S80" si="772">SUM(S70:S79)</f>
        <v>0</v>
      </c>
      <c r="T80" s="9">
        <f t="shared" ref="T80" si="773">SUM(T70:T79)</f>
        <v>0</v>
      </c>
      <c r="U80" s="9">
        <f t="shared" ref="U80" si="774">SUM(U70:U79)</f>
        <v>0</v>
      </c>
      <c r="V80" s="9">
        <f t="shared" ref="V80" si="775">SUM(V70:V79)</f>
        <v>0</v>
      </c>
      <c r="W80" s="9">
        <f t="shared" ref="W80" si="776">SUM(W70:W79)</f>
        <v>0</v>
      </c>
      <c r="X80" s="9">
        <f t="shared" ref="X80" si="777">SUM(X70:X79)</f>
        <v>0</v>
      </c>
      <c r="Y80" s="9">
        <f t="shared" ref="Y80" si="778">SUM(Y70:Y79)</f>
        <v>0</v>
      </c>
      <c r="Z80" s="9">
        <f t="shared" ref="Z80" si="779">SUM(Z70:Z79)</f>
        <v>0</v>
      </c>
      <c r="AA80" s="9">
        <f t="shared" ref="AA80" si="780">SUM(AA70:AA79)</f>
        <v>0</v>
      </c>
      <c r="AB80" s="9">
        <f t="shared" ref="AB80" si="781">SUM(AB70:AB79)</f>
        <v>0</v>
      </c>
      <c r="AC80" s="9">
        <f t="shared" ref="AC80" si="782">SUM(AC70:AC79)</f>
        <v>0</v>
      </c>
      <c r="AD80" s="9">
        <f t="shared" ref="AD80" si="783">SUM(AD70:AD79)</f>
        <v>0</v>
      </c>
      <c r="AE80" s="9">
        <f t="shared" ref="AE80" si="784">SUM(AE70:AE79)</f>
        <v>0</v>
      </c>
      <c r="AF80" s="9">
        <f t="shared" ref="AF80" si="785">SUM(AF70:AF79)</f>
        <v>0</v>
      </c>
      <c r="AG80" s="9">
        <f t="shared" ref="AG80" si="786">SUM(AG70:AG79)</f>
        <v>0</v>
      </c>
      <c r="AH80" s="9">
        <f t="shared" ref="AH80" si="787">SUM(AH70:AH79)</f>
        <v>0</v>
      </c>
      <c r="AI80" s="9">
        <f t="shared" ref="AI80" si="788">SUM(AI70:AI79)</f>
        <v>0</v>
      </c>
      <c r="AJ80" s="9">
        <f t="shared" ref="AJ80" si="789">SUM(AJ70:AJ79)</f>
        <v>0</v>
      </c>
      <c r="AK80" s="9">
        <f t="shared" ref="AK80" si="790">SUM(AK70:AK79)</f>
        <v>0</v>
      </c>
      <c r="AL80" s="9">
        <f t="shared" ref="AL80" si="791">SUM(AL70:AL79)</f>
        <v>0</v>
      </c>
      <c r="AM80" s="9">
        <f t="shared" ref="AM80" si="792">SUM(AM70:AM79)</f>
        <v>0</v>
      </c>
      <c r="AN80" s="9">
        <f t="shared" ref="AN80" si="793">SUM(AN70:AN79)</f>
        <v>0</v>
      </c>
      <c r="AO80" s="9">
        <f t="shared" ref="AO80" si="794">SUM(AO70:AO79)</f>
        <v>0</v>
      </c>
      <c r="AP80" s="9">
        <f t="shared" ref="AP80" si="795">SUM(AP70:AP79)</f>
        <v>0</v>
      </c>
      <c r="AQ80" s="9">
        <f t="shared" ref="AQ80" si="796">SUM(AQ70:AQ79)</f>
        <v>0</v>
      </c>
      <c r="AR80" s="9">
        <f t="shared" ref="AR80" si="797">SUM(AR70:AR79)</f>
        <v>0</v>
      </c>
      <c r="AS80" s="9">
        <f t="shared" ref="AS80" si="798">SUM(AS70:AS79)</f>
        <v>0</v>
      </c>
      <c r="AT80" s="9">
        <f t="shared" ref="AT80" si="799">SUM(AT70:AT79)</f>
        <v>0</v>
      </c>
      <c r="AU80" s="9">
        <f t="shared" ref="AU80" si="800">SUM(AU70:AU79)</f>
        <v>0</v>
      </c>
      <c r="AV80" s="9">
        <f t="shared" ref="AV80" si="801">SUM(AV70:AV79)</f>
        <v>0</v>
      </c>
      <c r="AW80" s="9">
        <f t="shared" ref="AW80" si="802">SUM(AW70:AW79)</f>
        <v>0</v>
      </c>
      <c r="AX80" s="9">
        <f t="shared" ref="AX80" si="803">SUM(AX70:AX79)</f>
        <v>0</v>
      </c>
      <c r="AY80" s="9">
        <f t="shared" ref="AY80" si="804">SUM(AY70:AY79)</f>
        <v>0</v>
      </c>
      <c r="AZ80" s="9">
        <f t="shared" ref="AZ80" si="805">SUM(AZ70:AZ79)</f>
        <v>0</v>
      </c>
      <c r="BA80" s="9">
        <f t="shared" ref="BA80" si="806">SUM(BA70:BA79)</f>
        <v>0</v>
      </c>
      <c r="BB80" s="9">
        <f t="shared" ref="BB80" si="807">SUM(BB70:BB79)</f>
        <v>0</v>
      </c>
      <c r="BC80" s="9">
        <f t="shared" ref="BC80" si="808">SUM(BC70:BC79)</f>
        <v>0</v>
      </c>
      <c r="BD80" s="9">
        <f t="shared" ref="BD80" si="809">SUM(BD70:BD79)</f>
        <v>0</v>
      </c>
      <c r="BE80" s="9">
        <f t="shared" ref="BE80" si="810">SUM(BE70:BE79)</f>
        <v>0</v>
      </c>
      <c r="BF80" s="9">
        <f t="shared" ref="BF80" si="811">SUM(BF70:BF79)</f>
        <v>0</v>
      </c>
      <c r="BG80" s="9">
        <f>SUM(BG70:BG79)</f>
        <v>0</v>
      </c>
      <c r="BH80" s="9">
        <f t="shared" ref="BH80" si="812">SUM(BH70:BH79)</f>
        <v>0</v>
      </c>
      <c r="BI80" s="9">
        <f t="shared" ref="BI80" si="813">SUM(BI70:BI79)</f>
        <v>0</v>
      </c>
      <c r="BJ80" s="9">
        <f t="shared" ref="BJ80" si="814">SUM(BJ70:BJ79)</f>
        <v>0</v>
      </c>
      <c r="BK80" s="9">
        <f t="shared" ref="BK80" si="815">SUM(BK70:BK79)</f>
        <v>0</v>
      </c>
      <c r="BL80" s="9">
        <f t="shared" ref="BL80" si="816">SUM(BL70:BL79)</f>
        <v>0</v>
      </c>
      <c r="BM80" s="9">
        <f t="shared" ref="BM80" si="817">SUM(BM70:BM79)</f>
        <v>0</v>
      </c>
      <c r="BN80" s="9">
        <f t="shared" ref="BN80" si="818">SUM(BN70:BN79)</f>
        <v>0</v>
      </c>
      <c r="BO80" s="9">
        <f t="shared" ref="BO80" si="819">SUM(BO70:BO79)</f>
        <v>0</v>
      </c>
      <c r="BP80" s="9">
        <f t="shared" ref="BP80" si="820">SUM(BP70:BP79)</f>
        <v>0</v>
      </c>
      <c r="BQ80" s="9">
        <f t="shared" ref="BQ80" si="821">SUM(BQ70:BQ79)</f>
        <v>0</v>
      </c>
      <c r="BR80" s="9">
        <f t="shared" ref="BR80" si="822">SUM(BR70:BR79)</f>
        <v>0</v>
      </c>
      <c r="BS80" s="9">
        <f t="shared" ref="BS80" si="823">SUM(BS70:BS79)</f>
        <v>0</v>
      </c>
      <c r="BT80" s="9">
        <f t="shared" ref="BT80" si="824">SUM(BT70:BT79)</f>
        <v>0</v>
      </c>
      <c r="BU80" s="9">
        <f t="shared" ref="BU80" si="825">SUM(BU70:BU79)</f>
        <v>0</v>
      </c>
      <c r="BV80" s="9">
        <f t="shared" ref="BV80" si="826">SUM(BV70:BV79)</f>
        <v>0</v>
      </c>
      <c r="BW80" s="9">
        <f t="shared" ref="BW80" si="827">SUM(BW70:BW79)</f>
        <v>0</v>
      </c>
      <c r="BX80" s="9">
        <f t="shared" ref="BX80" si="828">SUM(BX70:BX79)</f>
        <v>0</v>
      </c>
      <c r="BY80" s="9">
        <f t="shared" ref="BY80" si="829">SUM(BY70:BY79)</f>
        <v>0</v>
      </c>
      <c r="BZ80" s="9">
        <f t="shared" ref="BZ80" si="830">SUM(BZ70:BZ79)</f>
        <v>0</v>
      </c>
      <c r="CA80" s="9">
        <f t="shared" ref="CA80" si="831">SUM(CA70:CA79)</f>
        <v>0</v>
      </c>
      <c r="CB80" s="9">
        <f t="shared" ref="CB80" si="832">SUM(CB70:CB79)</f>
        <v>0</v>
      </c>
      <c r="CC80" s="9">
        <f t="shared" ref="CC80" si="833">SUM(CC70:CC79)</f>
        <v>0</v>
      </c>
      <c r="CD80" s="9">
        <f t="shared" ref="CD80" si="834">SUM(CD70:CD79)</f>
        <v>0</v>
      </c>
      <c r="CE80" s="9">
        <f t="shared" ref="CE80" si="835">SUM(CE70:CE79)</f>
        <v>0</v>
      </c>
      <c r="CF80" s="9">
        <f t="shared" ref="CF80" si="836">SUM(CF70:CF79)</f>
        <v>0</v>
      </c>
      <c r="CG80" s="9">
        <f t="shared" ref="CG80" si="837">SUM(CG70:CG79)</f>
        <v>0</v>
      </c>
      <c r="CH80" s="9">
        <f t="shared" ref="CH80" si="838">SUM(CH70:CH79)</f>
        <v>0</v>
      </c>
      <c r="CI80" s="9">
        <f t="shared" ref="CI80" si="839">SUM(CI70:CI79)</f>
        <v>0</v>
      </c>
      <c r="CJ80" s="9">
        <f t="shared" ref="CJ80" si="840">SUM(CJ70:CJ79)</f>
        <v>0</v>
      </c>
      <c r="CK80" s="9">
        <f t="shared" ref="CK80" si="841">SUM(CK70:CK79)</f>
        <v>0</v>
      </c>
      <c r="CL80" s="9">
        <f t="shared" ref="CL80" si="842">SUM(CL70:CL79)</f>
        <v>0</v>
      </c>
      <c r="CM80" s="9">
        <f t="shared" ref="CM80" si="843">SUM(CM70:CM79)</f>
        <v>0</v>
      </c>
      <c r="CN80" s="9">
        <f t="shared" ref="CN80" si="844">SUM(CN70:CN79)</f>
        <v>0</v>
      </c>
      <c r="CO80" s="9">
        <f t="shared" ref="CO80" si="845">SUM(CO70:CO79)</f>
        <v>0</v>
      </c>
      <c r="CP80" s="9">
        <f t="shared" ref="CP80" si="846">SUM(CP70:CP79)</f>
        <v>0</v>
      </c>
      <c r="CQ80" s="9">
        <f t="shared" ref="CQ80" si="847">SUM(CQ70:CQ79)</f>
        <v>0</v>
      </c>
      <c r="CR80" s="9">
        <f t="shared" ref="CR80" si="848">SUM(CR70:CR79)</f>
        <v>0</v>
      </c>
      <c r="CS80" s="9">
        <f t="shared" ref="CS80" si="849">SUM(CS70:CS79)</f>
        <v>0</v>
      </c>
      <c r="CT80" s="9">
        <f t="shared" ref="CT80" si="850">SUM(CT70:CT79)</f>
        <v>0</v>
      </c>
      <c r="CU80" s="9">
        <f t="shared" ref="CU80" si="851">SUM(CU70:CU79)</f>
        <v>0</v>
      </c>
      <c r="CV80" s="9">
        <f t="shared" ref="CV80" si="852">SUM(CV70:CV79)</f>
        <v>0</v>
      </c>
      <c r="CW80" s="9">
        <f t="shared" ref="CW80" si="853">SUM(CW70:CW79)</f>
        <v>0</v>
      </c>
      <c r="CX80" s="9">
        <f t="shared" ref="CX80" si="854">SUM(CX70:CX79)</f>
        <v>0</v>
      </c>
      <c r="CY80" s="9">
        <f t="shared" ref="CY80" si="855">SUM(CY70:CY79)</f>
        <v>0</v>
      </c>
      <c r="CZ80" s="9">
        <f t="shared" ref="CZ80" si="856">SUM(CZ70:CZ79)</f>
        <v>0</v>
      </c>
      <c r="DA80" s="9">
        <f t="shared" ref="DA80" si="857">SUM(DA70:DA79)</f>
        <v>0</v>
      </c>
      <c r="DB80" s="9">
        <f t="shared" ref="DB80" si="858">SUM(DB70:DB79)</f>
        <v>0</v>
      </c>
      <c r="DC80" s="9">
        <f t="shared" ref="DC80" si="859">SUM(DC70:DC79)</f>
        <v>0</v>
      </c>
      <c r="DD80" s="9">
        <f t="shared" ref="DD80" si="860">SUM(DD70:DD79)</f>
        <v>0</v>
      </c>
      <c r="DE80" s="9">
        <f t="shared" ref="DE80" si="861">SUM(DE70:DE79)</f>
        <v>0</v>
      </c>
      <c r="DF80" s="9">
        <f t="shared" ref="DF80" si="862">SUM(DF70:DF79)</f>
        <v>0</v>
      </c>
      <c r="DG80" s="9">
        <f t="shared" ref="DG80" si="863">SUM(DG70:DG79)</f>
        <v>0</v>
      </c>
      <c r="DH80" s="9">
        <f t="shared" ref="DH80" si="864">SUM(DH70:DH79)</f>
        <v>0</v>
      </c>
      <c r="DI80" s="9">
        <f t="shared" ref="DI80" si="865">SUM(DI70:DI79)</f>
        <v>0</v>
      </c>
      <c r="DK80" t="e">
        <f t="shared" ca="1" si="734"/>
        <v>#NAME?</v>
      </c>
      <c r="DL80" t="b">
        <f>NOT(OR(IF(IFERROR(INDEX(B$4:B80,1,MATCH(DO80,DO$4:DO80,0))&lt;&gt;"",TRUE),OR(D200=1,C79&lt;&gt;""),FALSE),IF(DM80=1,FALSE,OR(B80&lt;&gt;"",C80&lt;&gt;"")),AND(DN80=1,IFERROR(INDEX(B$4:B80,1,MATCH(DO80-1,DO$4:DO80,0))&lt;&gt;"",DO80=1))))</f>
        <v>0</v>
      </c>
      <c r="DM80" s="8">
        <v>1</v>
      </c>
      <c r="DN80">
        <v>0</v>
      </c>
      <c r="DO80">
        <f>SUM(DN$4:DN80)</f>
        <v>7</v>
      </c>
      <c r="DQ80" s="7" t="str">
        <f t="shared" si="735"/>
        <v>TVV__Ville7</v>
      </c>
      <c r="DS80" s="7" t="str">
        <f t="shared" si="736"/>
        <v>TVV__Ville7__</v>
      </c>
    </row>
    <row r="81" spans="2:123" x14ac:dyDescent="0.3">
      <c r="B81" s="16" t="str">
        <f>"¤¤"&amp;DQ81&amp;B$139</f>
        <v>¤¤TVV__Ville8__Ville;B;TFMT</v>
      </c>
      <c r="C81" s="1" t="str">
        <f t="shared" ref="C81:C90" si="866">"¤¤"&amp;DS81&amp;C$139</f>
        <v>¤¤TVV__Ville8__Vendeur1__Vendeur;B;TFMT</v>
      </c>
      <c r="D81" s="1" t="str">
        <f t="shared" ref="D81:M90" si="867">"¤¤"&amp;D$131&amp;"__"&amp;$DS81&amp;D$139</f>
        <v>¤¤TVV__BU1__Produit1__TVV__Ville8__Vendeur1;B;C=I;MIN=0</v>
      </c>
      <c r="E81" s="1" t="str">
        <f t="shared" si="867"/>
        <v>¤¤TVV__BU1__Produit2__TVV__Ville8__Vendeur1;B;C=I;MIN=0</v>
      </c>
      <c r="F81" s="1" t="str">
        <f t="shared" si="867"/>
        <v>¤¤TVV__BU1__Produit3__TVV__Ville8__Vendeur1;B;C=I;MIN=0</v>
      </c>
      <c r="G81" s="1" t="str">
        <f t="shared" si="867"/>
        <v>¤¤TVV__BU1__Produit4__TVV__Ville8__Vendeur1;B;C=I;MIN=0</v>
      </c>
      <c r="H81" s="1" t="str">
        <f t="shared" si="867"/>
        <v>¤¤TVV__BU1__Produit5__TVV__Ville8__Vendeur1;B;C=I;MIN=0</v>
      </c>
      <c r="I81" s="1" t="str">
        <f t="shared" si="867"/>
        <v>¤¤TVV__BU1__Produit6__TVV__Ville8__Vendeur1;B;C=I;MIN=0</v>
      </c>
      <c r="J81" s="1" t="str">
        <f t="shared" si="867"/>
        <v>¤¤TVV__BU1__Produit7__TVV__Ville8__Vendeur1;B;C=I;MIN=0</v>
      </c>
      <c r="K81" s="1" t="str">
        <f t="shared" si="867"/>
        <v>¤¤TVV__BU1__Produit8__TVV__Ville8__Vendeur1;B;C=I;MIN=0</v>
      </c>
      <c r="L81" s="1" t="str">
        <f t="shared" si="867"/>
        <v>¤¤TVV__BU1__Produit9__TVV__Ville8__Vendeur1;B;C=I;MIN=0</v>
      </c>
      <c r="M81" s="1" t="str">
        <f t="shared" si="867"/>
        <v>¤¤TVV__BU1__Produit10__TVV__Ville8__Vendeur1;B;C=I;MIN=0</v>
      </c>
      <c r="N81" s="9">
        <f>SUM(D81:M81)</f>
        <v>0</v>
      </c>
      <c r="O81" s="1" t="str">
        <f t="shared" ref="O81:X90" si="868">"¤¤"&amp;O$131&amp;"__"&amp;$DS81&amp;O$139</f>
        <v>¤¤TVV__BU2__Produit1__TVV__Ville8__Vendeur1;B;C=I;MIN=0</v>
      </c>
      <c r="P81" s="1" t="str">
        <f t="shared" si="868"/>
        <v>¤¤TVV__BU2__Produit2__TVV__Ville8__Vendeur1;B;C=I;MIN=0</v>
      </c>
      <c r="Q81" s="1" t="str">
        <f t="shared" si="868"/>
        <v>¤¤TVV__BU2__Produit3__TVV__Ville8__Vendeur1;B;C=I;MIN=0</v>
      </c>
      <c r="R81" s="1" t="str">
        <f t="shared" si="868"/>
        <v>¤¤TVV__BU2__Produit4__TVV__Ville8__Vendeur1;B;C=I;MIN=0</v>
      </c>
      <c r="S81" s="1" t="str">
        <f t="shared" si="868"/>
        <v>¤¤TVV__BU2__Produit5__TVV__Ville8__Vendeur1;B;C=I;MIN=0</v>
      </c>
      <c r="T81" s="1" t="str">
        <f t="shared" si="868"/>
        <v>¤¤TVV__BU2__Produit6__TVV__Ville8__Vendeur1;B;C=I;MIN=0</v>
      </c>
      <c r="U81" s="1" t="str">
        <f t="shared" si="868"/>
        <v>¤¤TVV__BU2__Produit7__TVV__Ville8__Vendeur1;B;C=I;MIN=0</v>
      </c>
      <c r="V81" s="1" t="str">
        <f t="shared" si="868"/>
        <v>¤¤TVV__BU2__Produit8__TVV__Ville8__Vendeur1;B;C=I;MIN=0</v>
      </c>
      <c r="W81" s="1" t="str">
        <f t="shared" si="868"/>
        <v>¤¤TVV__BU2__Produit9__TVV__Ville8__Vendeur1;B;C=I;MIN=0</v>
      </c>
      <c r="X81" s="1" t="str">
        <f t="shared" si="868"/>
        <v>¤¤TVV__BU2__Produit10__TVV__Ville8__Vendeur1;B;C=I;MIN=0</v>
      </c>
      <c r="Y81" s="9">
        <f>SUM(O81:X81)</f>
        <v>0</v>
      </c>
      <c r="Z81" s="1" t="str">
        <f t="shared" ref="Z81:AI90" si="869">"¤¤"&amp;Z$131&amp;"__"&amp;$DS81&amp;Z$139</f>
        <v>¤¤TVV__BU3__Produit1__TVV__Ville8__Vendeur1;B;C=I;MIN=0</v>
      </c>
      <c r="AA81" s="1" t="str">
        <f t="shared" si="869"/>
        <v>¤¤TVV__BU3__Produit2__TVV__Ville8__Vendeur1;B;C=I;MIN=0</v>
      </c>
      <c r="AB81" s="1" t="str">
        <f t="shared" si="869"/>
        <v>¤¤TVV__BU3__Produit3__TVV__Ville8__Vendeur1;B;C=I;MIN=0</v>
      </c>
      <c r="AC81" s="1" t="str">
        <f t="shared" si="869"/>
        <v>¤¤TVV__BU3__Produit4__TVV__Ville8__Vendeur1;B;C=I;MIN=0</v>
      </c>
      <c r="AD81" s="1" t="str">
        <f t="shared" si="869"/>
        <v>¤¤TVV__BU3__Produit5__TVV__Ville8__Vendeur1;B;C=I;MIN=0</v>
      </c>
      <c r="AE81" s="1" t="str">
        <f t="shared" si="869"/>
        <v>¤¤TVV__BU3__Produit6__TVV__Ville8__Vendeur1;B;C=I;MIN=0</v>
      </c>
      <c r="AF81" s="1" t="str">
        <f t="shared" si="869"/>
        <v>¤¤TVV__BU3__Produit7__TVV__Ville8__Vendeur1;B;C=I;MIN=0</v>
      </c>
      <c r="AG81" s="1" t="str">
        <f t="shared" si="869"/>
        <v>¤¤TVV__BU3__Produit8__TVV__Ville8__Vendeur1;B;C=I;MIN=0</v>
      </c>
      <c r="AH81" s="1" t="str">
        <f t="shared" si="869"/>
        <v>¤¤TVV__BU3__Produit9__TVV__Ville8__Vendeur1;B;C=I;MIN=0</v>
      </c>
      <c r="AI81" s="1" t="str">
        <f t="shared" si="869"/>
        <v>¤¤TVV__BU3__Produit10__TVV__Ville8__Vendeur1;B;C=I;MIN=0</v>
      </c>
      <c r="AJ81" s="9">
        <f>SUM(Z81:AI81)</f>
        <v>0</v>
      </c>
      <c r="AK81" s="1" t="str">
        <f t="shared" ref="AK81:AT90" si="870">"¤¤"&amp;AK$131&amp;"__"&amp;$DS81&amp;AK$139</f>
        <v>¤¤TVV__BU4__Produit1__TVV__Ville8__Vendeur1;B;C=I;MIN=0</v>
      </c>
      <c r="AL81" s="1" t="str">
        <f t="shared" si="870"/>
        <v>¤¤TVV__BU4__Produit2__TVV__Ville8__Vendeur1;B;C=I;MIN=0</v>
      </c>
      <c r="AM81" s="1" t="str">
        <f t="shared" si="870"/>
        <v>¤¤TVV__BU4__Produit3__TVV__Ville8__Vendeur1;B;C=I;MIN=0</v>
      </c>
      <c r="AN81" s="1" t="str">
        <f t="shared" si="870"/>
        <v>¤¤TVV__BU4__Produit4__TVV__Ville8__Vendeur1;B;C=I;MIN=0</v>
      </c>
      <c r="AO81" s="1" t="str">
        <f t="shared" si="870"/>
        <v>¤¤TVV__BU4__Produit5__TVV__Ville8__Vendeur1;B;C=I;MIN=0</v>
      </c>
      <c r="AP81" s="1" t="str">
        <f t="shared" si="870"/>
        <v>¤¤TVV__BU4__Produit6__TVV__Ville8__Vendeur1;B;C=I;MIN=0</v>
      </c>
      <c r="AQ81" s="1" t="str">
        <f t="shared" si="870"/>
        <v>¤¤TVV__BU4__Produit7__TVV__Ville8__Vendeur1;B;C=I;MIN=0</v>
      </c>
      <c r="AR81" s="1" t="str">
        <f t="shared" si="870"/>
        <v>¤¤TVV__BU4__Produit8__TVV__Ville8__Vendeur1;B;C=I;MIN=0</v>
      </c>
      <c r="AS81" s="1" t="str">
        <f t="shared" si="870"/>
        <v>¤¤TVV__BU4__Produit9__TVV__Ville8__Vendeur1;B;C=I;MIN=0</v>
      </c>
      <c r="AT81" s="1" t="str">
        <f t="shared" si="870"/>
        <v>¤¤TVV__BU4__Produit10__TVV__Ville8__Vendeur1;B;C=I;MIN=0</v>
      </c>
      <c r="AU81" s="9">
        <f>SUM(AK81:AT81)</f>
        <v>0</v>
      </c>
      <c r="AV81" s="1" t="str">
        <f t="shared" ref="AV81:BE90" si="871">"¤¤"&amp;AV$131&amp;"__"&amp;$DS81&amp;AV$139</f>
        <v>¤¤TVV__BU5__Produit1__TVV__Ville8__Vendeur1;B;C=I;MIN=0</v>
      </c>
      <c r="AW81" s="1" t="str">
        <f t="shared" si="871"/>
        <v>¤¤TVV__BU5__Produit2__TVV__Ville8__Vendeur1;B;C=I;MIN=0</v>
      </c>
      <c r="AX81" s="1" t="str">
        <f t="shared" si="871"/>
        <v>¤¤TVV__BU5__Produit3__TVV__Ville8__Vendeur1;B;C=I;MIN=0</v>
      </c>
      <c r="AY81" s="1" t="str">
        <f t="shared" si="871"/>
        <v>¤¤TVV__BU5__Produit4__TVV__Ville8__Vendeur1;B;C=I;MIN=0</v>
      </c>
      <c r="AZ81" s="1" t="str">
        <f t="shared" si="871"/>
        <v>¤¤TVV__BU5__Produit5__TVV__Ville8__Vendeur1;B;C=I;MIN=0</v>
      </c>
      <c r="BA81" s="1" t="str">
        <f t="shared" si="871"/>
        <v>¤¤TVV__BU5__Produit6__TVV__Ville8__Vendeur1;B;C=I;MIN=0</v>
      </c>
      <c r="BB81" s="1" t="str">
        <f t="shared" si="871"/>
        <v>¤¤TVV__BU5__Produit7__TVV__Ville8__Vendeur1;B;C=I;MIN=0</v>
      </c>
      <c r="BC81" s="1" t="str">
        <f t="shared" si="871"/>
        <v>¤¤TVV__BU5__Produit8__TVV__Ville8__Vendeur1;B;C=I;MIN=0</v>
      </c>
      <c r="BD81" s="1" t="str">
        <f t="shared" si="871"/>
        <v>¤¤TVV__BU5__Produit9__TVV__Ville8__Vendeur1;B;C=I;MIN=0</v>
      </c>
      <c r="BE81" s="1" t="str">
        <f t="shared" si="871"/>
        <v>¤¤TVV__BU5__Produit10__TVV__Ville8__Vendeur1;B;C=I;MIN=0</v>
      </c>
      <c r="BF81" s="9">
        <f>SUM(AV81:BE81)</f>
        <v>0</v>
      </c>
      <c r="BG81" s="1" t="str">
        <f t="shared" ref="BG81:BP90" si="872">"¤¤"&amp;BG$131&amp;"__"&amp;$DS81&amp;BG$139</f>
        <v>¤¤TVV__BU6__Produit1__TVV__Ville8__Vendeur1;B;C=I;MIN=0</v>
      </c>
      <c r="BH81" s="1" t="str">
        <f t="shared" si="872"/>
        <v>¤¤TVV__BU6__Produit2__TVV__Ville8__Vendeur1;B;C=I;MIN=0</v>
      </c>
      <c r="BI81" s="1" t="str">
        <f t="shared" si="872"/>
        <v>¤¤TVV__BU6__Produit3__TVV__Ville8__Vendeur1;B;C=I;MIN=0</v>
      </c>
      <c r="BJ81" s="1" t="str">
        <f t="shared" si="872"/>
        <v>¤¤TVV__BU6__Produit4__TVV__Ville8__Vendeur1;B;C=I;MIN=0</v>
      </c>
      <c r="BK81" s="1" t="str">
        <f t="shared" si="872"/>
        <v>¤¤TVV__BU6__Produit5__TVV__Ville8__Vendeur1;B;C=I;MIN=0</v>
      </c>
      <c r="BL81" s="1" t="str">
        <f t="shared" si="872"/>
        <v>¤¤TVV__BU6__Produit6__TVV__Ville8__Vendeur1;B;C=I;MIN=0</v>
      </c>
      <c r="BM81" s="1" t="str">
        <f t="shared" si="872"/>
        <v>¤¤TVV__BU6__Produit7__TVV__Ville8__Vendeur1;B;C=I;MIN=0</v>
      </c>
      <c r="BN81" s="1" t="str">
        <f t="shared" si="872"/>
        <v>¤¤TVV__BU6__Produit8__TVV__Ville8__Vendeur1;B;C=I;MIN=0</v>
      </c>
      <c r="BO81" s="1" t="str">
        <f t="shared" si="872"/>
        <v>¤¤TVV__BU6__Produit9__TVV__Ville8__Vendeur1;B;C=I;MIN=0</v>
      </c>
      <c r="BP81" s="1" t="str">
        <f t="shared" si="872"/>
        <v>¤¤TVV__BU6__Produit10__TVV__Ville8__Vendeur1;B;C=I;MIN=0</v>
      </c>
      <c r="BQ81" s="9">
        <f>SUM(BG81:BP81)</f>
        <v>0</v>
      </c>
      <c r="BR81" s="1" t="str">
        <f t="shared" ref="BR81:CA90" si="873">"¤¤"&amp;BR$131&amp;"__"&amp;$DS81&amp;BR$139</f>
        <v>¤¤TVV__BU7__Produit1__TVV__Ville8__Vendeur1;B;C=I;MIN=0</v>
      </c>
      <c r="BS81" s="1" t="str">
        <f t="shared" si="873"/>
        <v>¤¤TVV__BU7__Produit2__TVV__Ville8__Vendeur1;B;C=I;MIN=0</v>
      </c>
      <c r="BT81" s="1" t="str">
        <f t="shared" si="873"/>
        <v>¤¤TVV__BU7__Produit3__TVV__Ville8__Vendeur1;B;C=I;MIN=0</v>
      </c>
      <c r="BU81" s="1" t="str">
        <f t="shared" si="873"/>
        <v>¤¤TVV__BU7__Produit4__TVV__Ville8__Vendeur1;B;C=I;MIN=0</v>
      </c>
      <c r="BV81" s="1" t="str">
        <f t="shared" si="873"/>
        <v>¤¤TVV__BU7__Produit5__TVV__Ville8__Vendeur1;B;C=I;MIN=0</v>
      </c>
      <c r="BW81" s="1" t="str">
        <f t="shared" si="873"/>
        <v>¤¤TVV__BU7__Produit6__TVV__Ville8__Vendeur1;B;C=I;MIN=0</v>
      </c>
      <c r="BX81" s="1" t="str">
        <f t="shared" si="873"/>
        <v>¤¤TVV__BU7__Produit7__TVV__Ville8__Vendeur1;B;C=I;MIN=0</v>
      </c>
      <c r="BY81" s="1" t="str">
        <f t="shared" si="873"/>
        <v>¤¤TVV__BU7__Produit8__TVV__Ville8__Vendeur1;B;C=I;MIN=0</v>
      </c>
      <c r="BZ81" s="1" t="str">
        <f t="shared" si="873"/>
        <v>¤¤TVV__BU7__Produit9__TVV__Ville8__Vendeur1;B;C=I;MIN=0</v>
      </c>
      <c r="CA81" s="1" t="str">
        <f t="shared" si="873"/>
        <v>¤¤TVV__BU7__Produit10__TVV__Ville8__Vendeur1;B;C=I;MIN=0</v>
      </c>
      <c r="CB81" s="9">
        <f>SUM(BR81:CA81)</f>
        <v>0</v>
      </c>
      <c r="CC81" s="1" t="str">
        <f t="shared" ref="CC81:CL90" si="874">"¤¤"&amp;CC$131&amp;"__"&amp;$DS81&amp;CC$139</f>
        <v>¤¤TVV__BU8__Produit1__TVV__Ville8__Vendeur1;B;C=I;MIN=0</v>
      </c>
      <c r="CD81" s="1" t="str">
        <f t="shared" si="874"/>
        <v>¤¤TVV__BU8__Produit2__TVV__Ville8__Vendeur1;B;C=I;MIN=0</v>
      </c>
      <c r="CE81" s="1" t="str">
        <f t="shared" si="874"/>
        <v>¤¤TVV__BU8__Produit3__TVV__Ville8__Vendeur1;B;C=I;MIN=0</v>
      </c>
      <c r="CF81" s="1" t="str">
        <f t="shared" si="874"/>
        <v>¤¤TVV__BU8__Produit4__TVV__Ville8__Vendeur1;B;C=I;MIN=0</v>
      </c>
      <c r="CG81" s="1" t="str">
        <f t="shared" si="874"/>
        <v>¤¤TVV__BU8__Produit5__TVV__Ville8__Vendeur1;B;C=I;MIN=0</v>
      </c>
      <c r="CH81" s="1" t="str">
        <f t="shared" si="874"/>
        <v>¤¤TVV__BU8__Produit6__TVV__Ville8__Vendeur1;B;C=I;MIN=0</v>
      </c>
      <c r="CI81" s="1" t="str">
        <f t="shared" si="874"/>
        <v>¤¤TVV__BU8__Produit7__TVV__Ville8__Vendeur1;B;C=I;MIN=0</v>
      </c>
      <c r="CJ81" s="1" t="str">
        <f t="shared" si="874"/>
        <v>¤¤TVV__BU8__Produit8__TVV__Ville8__Vendeur1;B;C=I;MIN=0</v>
      </c>
      <c r="CK81" s="1" t="str">
        <f t="shared" si="874"/>
        <v>¤¤TVV__BU8__Produit9__TVV__Ville8__Vendeur1;B;C=I;MIN=0</v>
      </c>
      <c r="CL81" s="1" t="str">
        <f t="shared" si="874"/>
        <v>¤¤TVV__BU8__Produit10__TVV__Ville8__Vendeur1;B;C=I;MIN=0</v>
      </c>
      <c r="CM81" s="9">
        <f>SUM(CC81:CL81)</f>
        <v>0</v>
      </c>
      <c r="CN81" s="1" t="str">
        <f t="shared" ref="CN81:CW90" si="875">"¤¤"&amp;CN$131&amp;"__"&amp;$DS81&amp;CN$139</f>
        <v>¤¤TVV__BU9__Produit1__TVV__Ville8__Vendeur1;B;C=I;MIN=0</v>
      </c>
      <c r="CO81" s="1" t="str">
        <f t="shared" si="875"/>
        <v>¤¤TVV__BU9__Produit2__TVV__Ville8__Vendeur1;B;C=I;MIN=0</v>
      </c>
      <c r="CP81" s="1" t="str">
        <f t="shared" si="875"/>
        <v>¤¤TVV__BU9__Produit3__TVV__Ville8__Vendeur1;B;C=I;MIN=0</v>
      </c>
      <c r="CQ81" s="1" t="str">
        <f t="shared" si="875"/>
        <v>¤¤TVV__BU9__Produit4__TVV__Ville8__Vendeur1;B;C=I;MIN=0</v>
      </c>
      <c r="CR81" s="1" t="str">
        <f t="shared" si="875"/>
        <v>¤¤TVV__BU9__Produit5__TVV__Ville8__Vendeur1;B;C=I;MIN=0</v>
      </c>
      <c r="CS81" s="1" t="str">
        <f t="shared" si="875"/>
        <v>¤¤TVV__BU9__Produit6__TVV__Ville8__Vendeur1;B;C=I;MIN=0</v>
      </c>
      <c r="CT81" s="1" t="str">
        <f t="shared" si="875"/>
        <v>¤¤TVV__BU9__Produit7__TVV__Ville8__Vendeur1;B;C=I;MIN=0</v>
      </c>
      <c r="CU81" s="1" t="str">
        <f t="shared" si="875"/>
        <v>¤¤TVV__BU9__Produit8__TVV__Ville8__Vendeur1;B;C=I;MIN=0</v>
      </c>
      <c r="CV81" s="1" t="str">
        <f t="shared" si="875"/>
        <v>¤¤TVV__BU9__Produit9__TVV__Ville8__Vendeur1;B;C=I;MIN=0</v>
      </c>
      <c r="CW81" s="1" t="str">
        <f t="shared" si="875"/>
        <v>¤¤TVV__BU9__Produit10__TVV__Ville8__Vendeur1;B;C=I;MIN=0</v>
      </c>
      <c r="CX81" s="9">
        <f>SUM(CN81:CW81)</f>
        <v>0</v>
      </c>
      <c r="CY81" s="1" t="str">
        <f t="shared" ref="CY81:DH90" si="876">"¤¤"&amp;CY$131&amp;"__"&amp;$DS81&amp;CY$139</f>
        <v>¤¤TVV__BU10__Produit1__TVV__Ville8__Vendeur1;B;C=I;MIN=0</v>
      </c>
      <c r="CZ81" s="1" t="str">
        <f t="shared" si="876"/>
        <v>¤¤TVV__BU10__Produit2__TVV__Ville8__Vendeur1;B;C=I;MIN=0</v>
      </c>
      <c r="DA81" s="1" t="str">
        <f t="shared" si="876"/>
        <v>¤¤TVV__BU10__Produit3__TVV__Ville8__Vendeur1;B;C=I;MIN=0</v>
      </c>
      <c r="DB81" s="1" t="str">
        <f t="shared" si="876"/>
        <v>¤¤TVV__BU10__Produit4__TVV__Ville8__Vendeur1;B;C=I;MIN=0</v>
      </c>
      <c r="DC81" s="1" t="str">
        <f t="shared" si="876"/>
        <v>¤¤TVV__BU10__Produit5__TVV__Ville8__Vendeur1;B;C=I;MIN=0</v>
      </c>
      <c r="DD81" s="1" t="str">
        <f t="shared" si="876"/>
        <v>¤¤TVV__BU10__Produit6__TVV__Ville8__Vendeur1;B;C=I;MIN=0</v>
      </c>
      <c r="DE81" s="1" t="str">
        <f t="shared" si="876"/>
        <v>¤¤TVV__BU10__Produit7__TVV__Ville8__Vendeur1;B;C=I;MIN=0</v>
      </c>
      <c r="DF81" s="1" t="str">
        <f t="shared" si="876"/>
        <v>¤¤TVV__BU10__Produit8__TVV__Ville8__Vendeur1;B;C=I;MIN=0</v>
      </c>
      <c r="DG81" s="1" t="str">
        <f t="shared" si="876"/>
        <v>¤¤TVV__BU10__Produit9__TVV__Ville8__Vendeur1;B;C=I;MIN=0</v>
      </c>
      <c r="DH81" s="1" t="str">
        <f t="shared" si="876"/>
        <v>¤¤TVV__BU10__Produit10__TVV__Ville8__Vendeur1;B;C=I;MIN=0</v>
      </c>
      <c r="DI81" s="9">
        <f>SUM(CY81:DH81)</f>
        <v>0</v>
      </c>
      <c r="DK81" t="e">
        <f t="shared" ca="1" si="734"/>
        <v>#NAME?</v>
      </c>
      <c r="DL81" t="b">
        <f>NOT(OR(IF(IFERROR(INDEX(B$4:B81,1,MATCH(DO81,DO$4:DO81,0))&lt;&gt;"",TRUE),OR(D201=1,C80&lt;&gt;""),FALSE),IF(DM81=1,FALSE,OR(B81&lt;&gt;"",C81&lt;&gt;"")),AND(DN81=1,IFERROR(INDEX(B$4:B81,1,MATCH(DO81-1,DO$4:DO81,0))&lt;&gt;"",DO81=1))))</f>
        <v>0</v>
      </c>
      <c r="DM81" s="8">
        <v>0</v>
      </c>
      <c r="DN81">
        <v>1</v>
      </c>
      <c r="DO81">
        <f>SUM(DN$4:DN81)</f>
        <v>8</v>
      </c>
      <c r="DQ81" s="7" t="str">
        <f t="shared" si="735"/>
        <v>TVV__Ville8</v>
      </c>
      <c r="DR81" t="s">
        <v>56</v>
      </c>
      <c r="DS81" s="7" t="str">
        <f t="shared" si="736"/>
        <v>TVV__Ville8__Vendeur1</v>
      </c>
    </row>
    <row r="82" spans="2:123" x14ac:dyDescent="0.3">
      <c r="B82" s="2"/>
      <c r="C82" s="1" t="str">
        <f t="shared" si="866"/>
        <v>¤¤TVV__Ville8__Vendeur2__Vendeur;B;TFMT</v>
      </c>
      <c r="D82" s="1" t="str">
        <f t="shared" si="867"/>
        <v>¤¤TVV__BU1__Produit1__TVV__Ville8__Vendeur2;B;C=I;MIN=0</v>
      </c>
      <c r="E82" s="1" t="str">
        <f t="shared" si="867"/>
        <v>¤¤TVV__BU1__Produit2__TVV__Ville8__Vendeur2;B;C=I;MIN=0</v>
      </c>
      <c r="F82" s="1" t="str">
        <f t="shared" si="867"/>
        <v>¤¤TVV__BU1__Produit3__TVV__Ville8__Vendeur2;B;C=I;MIN=0</v>
      </c>
      <c r="G82" s="1" t="str">
        <f t="shared" si="867"/>
        <v>¤¤TVV__BU1__Produit4__TVV__Ville8__Vendeur2;B;C=I;MIN=0</v>
      </c>
      <c r="H82" s="1" t="str">
        <f t="shared" si="867"/>
        <v>¤¤TVV__BU1__Produit5__TVV__Ville8__Vendeur2;B;C=I;MIN=0</v>
      </c>
      <c r="I82" s="1" t="str">
        <f t="shared" si="867"/>
        <v>¤¤TVV__BU1__Produit6__TVV__Ville8__Vendeur2;B;C=I;MIN=0</v>
      </c>
      <c r="J82" s="1" t="str">
        <f t="shared" si="867"/>
        <v>¤¤TVV__BU1__Produit7__TVV__Ville8__Vendeur2;B;C=I;MIN=0</v>
      </c>
      <c r="K82" s="1" t="str">
        <f t="shared" si="867"/>
        <v>¤¤TVV__BU1__Produit8__TVV__Ville8__Vendeur2;B;C=I;MIN=0</v>
      </c>
      <c r="L82" s="1" t="str">
        <f t="shared" si="867"/>
        <v>¤¤TVV__BU1__Produit9__TVV__Ville8__Vendeur2;B;C=I;MIN=0</v>
      </c>
      <c r="M82" s="1" t="str">
        <f t="shared" si="867"/>
        <v>¤¤TVV__BU1__Produit10__TVV__Ville8__Vendeur2;B;C=I;MIN=0</v>
      </c>
      <c r="N82" s="9">
        <f t="shared" ref="N82:N90" si="877">SUM(D82:M82)</f>
        <v>0</v>
      </c>
      <c r="O82" s="1" t="str">
        <f t="shared" si="868"/>
        <v>¤¤TVV__BU2__Produit1__TVV__Ville8__Vendeur2;B;C=I;MIN=0</v>
      </c>
      <c r="P82" s="1" t="str">
        <f t="shared" si="868"/>
        <v>¤¤TVV__BU2__Produit2__TVV__Ville8__Vendeur2;B;C=I;MIN=0</v>
      </c>
      <c r="Q82" s="1" t="str">
        <f t="shared" si="868"/>
        <v>¤¤TVV__BU2__Produit3__TVV__Ville8__Vendeur2;B;C=I;MIN=0</v>
      </c>
      <c r="R82" s="1" t="str">
        <f t="shared" si="868"/>
        <v>¤¤TVV__BU2__Produit4__TVV__Ville8__Vendeur2;B;C=I;MIN=0</v>
      </c>
      <c r="S82" s="1" t="str">
        <f t="shared" si="868"/>
        <v>¤¤TVV__BU2__Produit5__TVV__Ville8__Vendeur2;B;C=I;MIN=0</v>
      </c>
      <c r="T82" s="1" t="str">
        <f t="shared" si="868"/>
        <v>¤¤TVV__BU2__Produit6__TVV__Ville8__Vendeur2;B;C=I;MIN=0</v>
      </c>
      <c r="U82" s="1" t="str">
        <f t="shared" si="868"/>
        <v>¤¤TVV__BU2__Produit7__TVV__Ville8__Vendeur2;B;C=I;MIN=0</v>
      </c>
      <c r="V82" s="1" t="str">
        <f t="shared" si="868"/>
        <v>¤¤TVV__BU2__Produit8__TVV__Ville8__Vendeur2;B;C=I;MIN=0</v>
      </c>
      <c r="W82" s="1" t="str">
        <f t="shared" si="868"/>
        <v>¤¤TVV__BU2__Produit9__TVV__Ville8__Vendeur2;B;C=I;MIN=0</v>
      </c>
      <c r="X82" s="1" t="str">
        <f t="shared" si="868"/>
        <v>¤¤TVV__BU2__Produit10__TVV__Ville8__Vendeur2;B;C=I;MIN=0</v>
      </c>
      <c r="Y82" s="9">
        <f t="shared" ref="Y82:Y90" si="878">SUM(O82:X82)</f>
        <v>0</v>
      </c>
      <c r="Z82" s="1" t="str">
        <f t="shared" si="869"/>
        <v>¤¤TVV__BU3__Produit1__TVV__Ville8__Vendeur2;B;C=I;MIN=0</v>
      </c>
      <c r="AA82" s="1" t="str">
        <f t="shared" si="869"/>
        <v>¤¤TVV__BU3__Produit2__TVV__Ville8__Vendeur2;B;C=I;MIN=0</v>
      </c>
      <c r="AB82" s="1" t="str">
        <f t="shared" si="869"/>
        <v>¤¤TVV__BU3__Produit3__TVV__Ville8__Vendeur2;B;C=I;MIN=0</v>
      </c>
      <c r="AC82" s="1" t="str">
        <f t="shared" si="869"/>
        <v>¤¤TVV__BU3__Produit4__TVV__Ville8__Vendeur2;B;C=I;MIN=0</v>
      </c>
      <c r="AD82" s="1" t="str">
        <f t="shared" si="869"/>
        <v>¤¤TVV__BU3__Produit5__TVV__Ville8__Vendeur2;B;C=I;MIN=0</v>
      </c>
      <c r="AE82" s="1" t="str">
        <f t="shared" si="869"/>
        <v>¤¤TVV__BU3__Produit6__TVV__Ville8__Vendeur2;B;C=I;MIN=0</v>
      </c>
      <c r="AF82" s="1" t="str">
        <f t="shared" si="869"/>
        <v>¤¤TVV__BU3__Produit7__TVV__Ville8__Vendeur2;B;C=I;MIN=0</v>
      </c>
      <c r="AG82" s="1" t="str">
        <f t="shared" si="869"/>
        <v>¤¤TVV__BU3__Produit8__TVV__Ville8__Vendeur2;B;C=I;MIN=0</v>
      </c>
      <c r="AH82" s="1" t="str">
        <f t="shared" si="869"/>
        <v>¤¤TVV__BU3__Produit9__TVV__Ville8__Vendeur2;B;C=I;MIN=0</v>
      </c>
      <c r="AI82" s="1" t="str">
        <f t="shared" si="869"/>
        <v>¤¤TVV__BU3__Produit10__TVV__Ville8__Vendeur2;B;C=I;MIN=0</v>
      </c>
      <c r="AJ82" s="9">
        <f t="shared" ref="AJ82:AJ90" si="879">SUM(Z82:AI82)</f>
        <v>0</v>
      </c>
      <c r="AK82" s="1" t="str">
        <f t="shared" si="870"/>
        <v>¤¤TVV__BU4__Produit1__TVV__Ville8__Vendeur2;B;C=I;MIN=0</v>
      </c>
      <c r="AL82" s="1" t="str">
        <f t="shared" si="870"/>
        <v>¤¤TVV__BU4__Produit2__TVV__Ville8__Vendeur2;B;C=I;MIN=0</v>
      </c>
      <c r="AM82" s="1" t="str">
        <f t="shared" si="870"/>
        <v>¤¤TVV__BU4__Produit3__TVV__Ville8__Vendeur2;B;C=I;MIN=0</v>
      </c>
      <c r="AN82" s="1" t="str">
        <f t="shared" si="870"/>
        <v>¤¤TVV__BU4__Produit4__TVV__Ville8__Vendeur2;B;C=I;MIN=0</v>
      </c>
      <c r="AO82" s="1" t="str">
        <f t="shared" si="870"/>
        <v>¤¤TVV__BU4__Produit5__TVV__Ville8__Vendeur2;B;C=I;MIN=0</v>
      </c>
      <c r="AP82" s="1" t="str">
        <f t="shared" si="870"/>
        <v>¤¤TVV__BU4__Produit6__TVV__Ville8__Vendeur2;B;C=I;MIN=0</v>
      </c>
      <c r="AQ82" s="1" t="str">
        <f t="shared" si="870"/>
        <v>¤¤TVV__BU4__Produit7__TVV__Ville8__Vendeur2;B;C=I;MIN=0</v>
      </c>
      <c r="AR82" s="1" t="str">
        <f t="shared" si="870"/>
        <v>¤¤TVV__BU4__Produit8__TVV__Ville8__Vendeur2;B;C=I;MIN=0</v>
      </c>
      <c r="AS82" s="1" t="str">
        <f t="shared" si="870"/>
        <v>¤¤TVV__BU4__Produit9__TVV__Ville8__Vendeur2;B;C=I;MIN=0</v>
      </c>
      <c r="AT82" s="1" t="str">
        <f t="shared" si="870"/>
        <v>¤¤TVV__BU4__Produit10__TVV__Ville8__Vendeur2;B;C=I;MIN=0</v>
      </c>
      <c r="AU82" s="9">
        <f t="shared" ref="AU82:AU90" si="880">SUM(AK82:AT82)</f>
        <v>0</v>
      </c>
      <c r="AV82" s="1" t="str">
        <f t="shared" si="871"/>
        <v>¤¤TVV__BU5__Produit1__TVV__Ville8__Vendeur2;B;C=I;MIN=0</v>
      </c>
      <c r="AW82" s="1" t="str">
        <f t="shared" si="871"/>
        <v>¤¤TVV__BU5__Produit2__TVV__Ville8__Vendeur2;B;C=I;MIN=0</v>
      </c>
      <c r="AX82" s="1" t="str">
        <f t="shared" si="871"/>
        <v>¤¤TVV__BU5__Produit3__TVV__Ville8__Vendeur2;B;C=I;MIN=0</v>
      </c>
      <c r="AY82" s="1" t="str">
        <f t="shared" si="871"/>
        <v>¤¤TVV__BU5__Produit4__TVV__Ville8__Vendeur2;B;C=I;MIN=0</v>
      </c>
      <c r="AZ82" s="1" t="str">
        <f t="shared" si="871"/>
        <v>¤¤TVV__BU5__Produit5__TVV__Ville8__Vendeur2;B;C=I;MIN=0</v>
      </c>
      <c r="BA82" s="1" t="str">
        <f t="shared" si="871"/>
        <v>¤¤TVV__BU5__Produit6__TVV__Ville8__Vendeur2;B;C=I;MIN=0</v>
      </c>
      <c r="BB82" s="1" t="str">
        <f t="shared" si="871"/>
        <v>¤¤TVV__BU5__Produit7__TVV__Ville8__Vendeur2;B;C=I;MIN=0</v>
      </c>
      <c r="BC82" s="1" t="str">
        <f t="shared" si="871"/>
        <v>¤¤TVV__BU5__Produit8__TVV__Ville8__Vendeur2;B;C=I;MIN=0</v>
      </c>
      <c r="BD82" s="1" t="str">
        <f t="shared" si="871"/>
        <v>¤¤TVV__BU5__Produit9__TVV__Ville8__Vendeur2;B;C=I;MIN=0</v>
      </c>
      <c r="BE82" s="1" t="str">
        <f t="shared" si="871"/>
        <v>¤¤TVV__BU5__Produit10__TVV__Ville8__Vendeur2;B;C=I;MIN=0</v>
      </c>
      <c r="BF82" s="9">
        <f t="shared" ref="BF82:BF90" si="881">SUM(AV82:BE82)</f>
        <v>0</v>
      </c>
      <c r="BG82" s="1" t="str">
        <f t="shared" si="872"/>
        <v>¤¤TVV__BU6__Produit1__TVV__Ville8__Vendeur2;B;C=I;MIN=0</v>
      </c>
      <c r="BH82" s="1" t="str">
        <f t="shared" si="872"/>
        <v>¤¤TVV__BU6__Produit2__TVV__Ville8__Vendeur2;B;C=I;MIN=0</v>
      </c>
      <c r="BI82" s="1" t="str">
        <f t="shared" si="872"/>
        <v>¤¤TVV__BU6__Produit3__TVV__Ville8__Vendeur2;B;C=I;MIN=0</v>
      </c>
      <c r="BJ82" s="1" t="str">
        <f t="shared" si="872"/>
        <v>¤¤TVV__BU6__Produit4__TVV__Ville8__Vendeur2;B;C=I;MIN=0</v>
      </c>
      <c r="BK82" s="1" t="str">
        <f t="shared" si="872"/>
        <v>¤¤TVV__BU6__Produit5__TVV__Ville8__Vendeur2;B;C=I;MIN=0</v>
      </c>
      <c r="BL82" s="1" t="str">
        <f t="shared" si="872"/>
        <v>¤¤TVV__BU6__Produit6__TVV__Ville8__Vendeur2;B;C=I;MIN=0</v>
      </c>
      <c r="BM82" s="1" t="str">
        <f t="shared" si="872"/>
        <v>¤¤TVV__BU6__Produit7__TVV__Ville8__Vendeur2;B;C=I;MIN=0</v>
      </c>
      <c r="BN82" s="1" t="str">
        <f t="shared" si="872"/>
        <v>¤¤TVV__BU6__Produit8__TVV__Ville8__Vendeur2;B;C=I;MIN=0</v>
      </c>
      <c r="BO82" s="1" t="str">
        <f t="shared" si="872"/>
        <v>¤¤TVV__BU6__Produit9__TVV__Ville8__Vendeur2;B;C=I;MIN=0</v>
      </c>
      <c r="BP82" s="1" t="str">
        <f t="shared" si="872"/>
        <v>¤¤TVV__BU6__Produit10__TVV__Ville8__Vendeur2;B;C=I;MIN=0</v>
      </c>
      <c r="BQ82" s="9">
        <f t="shared" ref="BQ82:BQ90" si="882">SUM(BG82:BP82)</f>
        <v>0</v>
      </c>
      <c r="BR82" s="1" t="str">
        <f t="shared" si="873"/>
        <v>¤¤TVV__BU7__Produit1__TVV__Ville8__Vendeur2;B;C=I;MIN=0</v>
      </c>
      <c r="BS82" s="1" t="str">
        <f t="shared" si="873"/>
        <v>¤¤TVV__BU7__Produit2__TVV__Ville8__Vendeur2;B;C=I;MIN=0</v>
      </c>
      <c r="BT82" s="1" t="str">
        <f t="shared" si="873"/>
        <v>¤¤TVV__BU7__Produit3__TVV__Ville8__Vendeur2;B;C=I;MIN=0</v>
      </c>
      <c r="BU82" s="1" t="str">
        <f t="shared" si="873"/>
        <v>¤¤TVV__BU7__Produit4__TVV__Ville8__Vendeur2;B;C=I;MIN=0</v>
      </c>
      <c r="BV82" s="1" t="str">
        <f t="shared" si="873"/>
        <v>¤¤TVV__BU7__Produit5__TVV__Ville8__Vendeur2;B;C=I;MIN=0</v>
      </c>
      <c r="BW82" s="1" t="str">
        <f t="shared" si="873"/>
        <v>¤¤TVV__BU7__Produit6__TVV__Ville8__Vendeur2;B;C=I;MIN=0</v>
      </c>
      <c r="BX82" s="1" t="str">
        <f t="shared" si="873"/>
        <v>¤¤TVV__BU7__Produit7__TVV__Ville8__Vendeur2;B;C=I;MIN=0</v>
      </c>
      <c r="BY82" s="1" t="str">
        <f t="shared" si="873"/>
        <v>¤¤TVV__BU7__Produit8__TVV__Ville8__Vendeur2;B;C=I;MIN=0</v>
      </c>
      <c r="BZ82" s="1" t="str">
        <f t="shared" si="873"/>
        <v>¤¤TVV__BU7__Produit9__TVV__Ville8__Vendeur2;B;C=I;MIN=0</v>
      </c>
      <c r="CA82" s="1" t="str">
        <f t="shared" si="873"/>
        <v>¤¤TVV__BU7__Produit10__TVV__Ville8__Vendeur2;B;C=I;MIN=0</v>
      </c>
      <c r="CB82" s="9">
        <f t="shared" ref="CB82:CB90" si="883">SUM(BR82:CA82)</f>
        <v>0</v>
      </c>
      <c r="CC82" s="1" t="str">
        <f t="shared" si="874"/>
        <v>¤¤TVV__BU8__Produit1__TVV__Ville8__Vendeur2;B;C=I;MIN=0</v>
      </c>
      <c r="CD82" s="1" t="str">
        <f t="shared" si="874"/>
        <v>¤¤TVV__BU8__Produit2__TVV__Ville8__Vendeur2;B;C=I;MIN=0</v>
      </c>
      <c r="CE82" s="1" t="str">
        <f t="shared" si="874"/>
        <v>¤¤TVV__BU8__Produit3__TVV__Ville8__Vendeur2;B;C=I;MIN=0</v>
      </c>
      <c r="CF82" s="1" t="str">
        <f t="shared" si="874"/>
        <v>¤¤TVV__BU8__Produit4__TVV__Ville8__Vendeur2;B;C=I;MIN=0</v>
      </c>
      <c r="CG82" s="1" t="str">
        <f t="shared" si="874"/>
        <v>¤¤TVV__BU8__Produit5__TVV__Ville8__Vendeur2;B;C=I;MIN=0</v>
      </c>
      <c r="CH82" s="1" t="str">
        <f t="shared" si="874"/>
        <v>¤¤TVV__BU8__Produit6__TVV__Ville8__Vendeur2;B;C=I;MIN=0</v>
      </c>
      <c r="CI82" s="1" t="str">
        <f t="shared" si="874"/>
        <v>¤¤TVV__BU8__Produit7__TVV__Ville8__Vendeur2;B;C=I;MIN=0</v>
      </c>
      <c r="CJ82" s="1" t="str">
        <f t="shared" si="874"/>
        <v>¤¤TVV__BU8__Produit8__TVV__Ville8__Vendeur2;B;C=I;MIN=0</v>
      </c>
      <c r="CK82" s="1" t="str">
        <f t="shared" si="874"/>
        <v>¤¤TVV__BU8__Produit9__TVV__Ville8__Vendeur2;B;C=I;MIN=0</v>
      </c>
      <c r="CL82" s="1" t="str">
        <f t="shared" si="874"/>
        <v>¤¤TVV__BU8__Produit10__TVV__Ville8__Vendeur2;B;C=I;MIN=0</v>
      </c>
      <c r="CM82" s="9">
        <f t="shared" ref="CM82:CM90" si="884">SUM(CC82:CL82)</f>
        <v>0</v>
      </c>
      <c r="CN82" s="1" t="str">
        <f t="shared" si="875"/>
        <v>¤¤TVV__BU9__Produit1__TVV__Ville8__Vendeur2;B;C=I;MIN=0</v>
      </c>
      <c r="CO82" s="1" t="str">
        <f t="shared" si="875"/>
        <v>¤¤TVV__BU9__Produit2__TVV__Ville8__Vendeur2;B;C=I;MIN=0</v>
      </c>
      <c r="CP82" s="1" t="str">
        <f t="shared" si="875"/>
        <v>¤¤TVV__BU9__Produit3__TVV__Ville8__Vendeur2;B;C=I;MIN=0</v>
      </c>
      <c r="CQ82" s="1" t="str">
        <f t="shared" si="875"/>
        <v>¤¤TVV__BU9__Produit4__TVV__Ville8__Vendeur2;B;C=I;MIN=0</v>
      </c>
      <c r="CR82" s="1" t="str">
        <f t="shared" si="875"/>
        <v>¤¤TVV__BU9__Produit5__TVV__Ville8__Vendeur2;B;C=I;MIN=0</v>
      </c>
      <c r="CS82" s="1" t="str">
        <f t="shared" si="875"/>
        <v>¤¤TVV__BU9__Produit6__TVV__Ville8__Vendeur2;B;C=I;MIN=0</v>
      </c>
      <c r="CT82" s="1" t="str">
        <f t="shared" si="875"/>
        <v>¤¤TVV__BU9__Produit7__TVV__Ville8__Vendeur2;B;C=I;MIN=0</v>
      </c>
      <c r="CU82" s="1" t="str">
        <f t="shared" si="875"/>
        <v>¤¤TVV__BU9__Produit8__TVV__Ville8__Vendeur2;B;C=I;MIN=0</v>
      </c>
      <c r="CV82" s="1" t="str">
        <f t="shared" si="875"/>
        <v>¤¤TVV__BU9__Produit9__TVV__Ville8__Vendeur2;B;C=I;MIN=0</v>
      </c>
      <c r="CW82" s="1" t="str">
        <f t="shared" si="875"/>
        <v>¤¤TVV__BU9__Produit10__TVV__Ville8__Vendeur2;B;C=I;MIN=0</v>
      </c>
      <c r="CX82" s="9">
        <f t="shared" ref="CX82:CX90" si="885">SUM(CN82:CW82)</f>
        <v>0</v>
      </c>
      <c r="CY82" s="1" t="str">
        <f t="shared" si="876"/>
        <v>¤¤TVV__BU10__Produit1__TVV__Ville8__Vendeur2;B;C=I;MIN=0</v>
      </c>
      <c r="CZ82" s="1" t="str">
        <f t="shared" si="876"/>
        <v>¤¤TVV__BU10__Produit2__TVV__Ville8__Vendeur2;B;C=I;MIN=0</v>
      </c>
      <c r="DA82" s="1" t="str">
        <f t="shared" si="876"/>
        <v>¤¤TVV__BU10__Produit3__TVV__Ville8__Vendeur2;B;C=I;MIN=0</v>
      </c>
      <c r="DB82" s="1" t="str">
        <f t="shared" si="876"/>
        <v>¤¤TVV__BU10__Produit4__TVV__Ville8__Vendeur2;B;C=I;MIN=0</v>
      </c>
      <c r="DC82" s="1" t="str">
        <f t="shared" si="876"/>
        <v>¤¤TVV__BU10__Produit5__TVV__Ville8__Vendeur2;B;C=I;MIN=0</v>
      </c>
      <c r="DD82" s="1" t="str">
        <f t="shared" si="876"/>
        <v>¤¤TVV__BU10__Produit6__TVV__Ville8__Vendeur2;B;C=I;MIN=0</v>
      </c>
      <c r="DE82" s="1" t="str">
        <f t="shared" si="876"/>
        <v>¤¤TVV__BU10__Produit7__TVV__Ville8__Vendeur2;B;C=I;MIN=0</v>
      </c>
      <c r="DF82" s="1" t="str">
        <f t="shared" si="876"/>
        <v>¤¤TVV__BU10__Produit8__TVV__Ville8__Vendeur2;B;C=I;MIN=0</v>
      </c>
      <c r="DG82" s="1" t="str">
        <f t="shared" si="876"/>
        <v>¤¤TVV__BU10__Produit9__TVV__Ville8__Vendeur2;B;C=I;MIN=0</v>
      </c>
      <c r="DH82" s="1" t="str">
        <f t="shared" si="876"/>
        <v>¤¤TVV__BU10__Produit10__TVV__Ville8__Vendeur2;B;C=I;MIN=0</v>
      </c>
      <c r="DI82" s="9">
        <f t="shared" ref="DI82:DI90" si="886">SUM(CY82:DH82)</f>
        <v>0</v>
      </c>
      <c r="DK82" t="e">
        <f t="shared" ca="1" si="734"/>
        <v>#NAME?</v>
      </c>
      <c r="DL82" t="b">
        <f>NOT(OR(IF(IFERROR(INDEX(B$4:B82,1,MATCH(DO82,DO$4:DO82,0))&lt;&gt;"",TRUE),OR(D202=1,C81&lt;&gt;""),FALSE),IF(DM82=1,FALSE,OR(B82&lt;&gt;"",C82&lt;&gt;"")),AND(DN82=1,IFERROR(INDEX(B$4:B82,1,MATCH(DO82-1,DO$4:DO82,0))&lt;&gt;"",DO82=1))))</f>
        <v>0</v>
      </c>
      <c r="DM82" s="8">
        <v>0</v>
      </c>
      <c r="DN82">
        <v>0</v>
      </c>
      <c r="DO82">
        <f>SUM(DN$4:DN82)</f>
        <v>8</v>
      </c>
      <c r="DQ82" s="7" t="str">
        <f t="shared" si="735"/>
        <v>TVV__Ville8</v>
      </c>
      <c r="DR82" t="s">
        <v>57</v>
      </c>
      <c r="DS82" s="7" t="str">
        <f t="shared" si="736"/>
        <v>TVV__Ville8__Vendeur2</v>
      </c>
    </row>
    <row r="83" spans="2:123" x14ac:dyDescent="0.3">
      <c r="B83" s="2"/>
      <c r="C83" s="1" t="str">
        <f t="shared" si="866"/>
        <v>¤¤TVV__Ville8__Vendeur3__Vendeur;B;TFMT</v>
      </c>
      <c r="D83" s="1" t="str">
        <f t="shared" si="867"/>
        <v>¤¤TVV__BU1__Produit1__TVV__Ville8__Vendeur3;B;C=I;MIN=0</v>
      </c>
      <c r="E83" s="1" t="str">
        <f t="shared" si="867"/>
        <v>¤¤TVV__BU1__Produit2__TVV__Ville8__Vendeur3;B;C=I;MIN=0</v>
      </c>
      <c r="F83" s="1" t="str">
        <f t="shared" si="867"/>
        <v>¤¤TVV__BU1__Produit3__TVV__Ville8__Vendeur3;B;C=I;MIN=0</v>
      </c>
      <c r="G83" s="1" t="str">
        <f t="shared" si="867"/>
        <v>¤¤TVV__BU1__Produit4__TVV__Ville8__Vendeur3;B;C=I;MIN=0</v>
      </c>
      <c r="H83" s="1" t="str">
        <f t="shared" si="867"/>
        <v>¤¤TVV__BU1__Produit5__TVV__Ville8__Vendeur3;B;C=I;MIN=0</v>
      </c>
      <c r="I83" s="1" t="str">
        <f t="shared" si="867"/>
        <v>¤¤TVV__BU1__Produit6__TVV__Ville8__Vendeur3;B;C=I;MIN=0</v>
      </c>
      <c r="J83" s="1" t="str">
        <f t="shared" si="867"/>
        <v>¤¤TVV__BU1__Produit7__TVV__Ville8__Vendeur3;B;C=I;MIN=0</v>
      </c>
      <c r="K83" s="1" t="str">
        <f t="shared" si="867"/>
        <v>¤¤TVV__BU1__Produit8__TVV__Ville8__Vendeur3;B;C=I;MIN=0</v>
      </c>
      <c r="L83" s="1" t="str">
        <f t="shared" si="867"/>
        <v>¤¤TVV__BU1__Produit9__TVV__Ville8__Vendeur3;B;C=I;MIN=0</v>
      </c>
      <c r="M83" s="1" t="str">
        <f t="shared" si="867"/>
        <v>¤¤TVV__BU1__Produit10__TVV__Ville8__Vendeur3;B;C=I;MIN=0</v>
      </c>
      <c r="N83" s="9">
        <f t="shared" si="877"/>
        <v>0</v>
      </c>
      <c r="O83" s="1" t="str">
        <f t="shared" si="868"/>
        <v>¤¤TVV__BU2__Produit1__TVV__Ville8__Vendeur3;B;C=I;MIN=0</v>
      </c>
      <c r="P83" s="1" t="str">
        <f t="shared" si="868"/>
        <v>¤¤TVV__BU2__Produit2__TVV__Ville8__Vendeur3;B;C=I;MIN=0</v>
      </c>
      <c r="Q83" s="1" t="str">
        <f t="shared" si="868"/>
        <v>¤¤TVV__BU2__Produit3__TVV__Ville8__Vendeur3;B;C=I;MIN=0</v>
      </c>
      <c r="R83" s="1" t="str">
        <f t="shared" si="868"/>
        <v>¤¤TVV__BU2__Produit4__TVV__Ville8__Vendeur3;B;C=I;MIN=0</v>
      </c>
      <c r="S83" s="1" t="str">
        <f t="shared" si="868"/>
        <v>¤¤TVV__BU2__Produit5__TVV__Ville8__Vendeur3;B;C=I;MIN=0</v>
      </c>
      <c r="T83" s="1" t="str">
        <f t="shared" si="868"/>
        <v>¤¤TVV__BU2__Produit6__TVV__Ville8__Vendeur3;B;C=I;MIN=0</v>
      </c>
      <c r="U83" s="1" t="str">
        <f t="shared" si="868"/>
        <v>¤¤TVV__BU2__Produit7__TVV__Ville8__Vendeur3;B;C=I;MIN=0</v>
      </c>
      <c r="V83" s="1" t="str">
        <f t="shared" si="868"/>
        <v>¤¤TVV__BU2__Produit8__TVV__Ville8__Vendeur3;B;C=I;MIN=0</v>
      </c>
      <c r="W83" s="1" t="str">
        <f t="shared" si="868"/>
        <v>¤¤TVV__BU2__Produit9__TVV__Ville8__Vendeur3;B;C=I;MIN=0</v>
      </c>
      <c r="X83" s="1" t="str">
        <f t="shared" si="868"/>
        <v>¤¤TVV__BU2__Produit10__TVV__Ville8__Vendeur3;B;C=I;MIN=0</v>
      </c>
      <c r="Y83" s="9">
        <f t="shared" si="878"/>
        <v>0</v>
      </c>
      <c r="Z83" s="1" t="str">
        <f t="shared" si="869"/>
        <v>¤¤TVV__BU3__Produit1__TVV__Ville8__Vendeur3;B;C=I;MIN=0</v>
      </c>
      <c r="AA83" s="1" t="str">
        <f t="shared" si="869"/>
        <v>¤¤TVV__BU3__Produit2__TVV__Ville8__Vendeur3;B;C=I;MIN=0</v>
      </c>
      <c r="AB83" s="1" t="str">
        <f t="shared" si="869"/>
        <v>¤¤TVV__BU3__Produit3__TVV__Ville8__Vendeur3;B;C=I;MIN=0</v>
      </c>
      <c r="AC83" s="1" t="str">
        <f t="shared" si="869"/>
        <v>¤¤TVV__BU3__Produit4__TVV__Ville8__Vendeur3;B;C=I;MIN=0</v>
      </c>
      <c r="AD83" s="1" t="str">
        <f t="shared" si="869"/>
        <v>¤¤TVV__BU3__Produit5__TVV__Ville8__Vendeur3;B;C=I;MIN=0</v>
      </c>
      <c r="AE83" s="1" t="str">
        <f t="shared" si="869"/>
        <v>¤¤TVV__BU3__Produit6__TVV__Ville8__Vendeur3;B;C=I;MIN=0</v>
      </c>
      <c r="AF83" s="1" t="str">
        <f t="shared" si="869"/>
        <v>¤¤TVV__BU3__Produit7__TVV__Ville8__Vendeur3;B;C=I;MIN=0</v>
      </c>
      <c r="AG83" s="1" t="str">
        <f t="shared" si="869"/>
        <v>¤¤TVV__BU3__Produit8__TVV__Ville8__Vendeur3;B;C=I;MIN=0</v>
      </c>
      <c r="AH83" s="1" t="str">
        <f t="shared" si="869"/>
        <v>¤¤TVV__BU3__Produit9__TVV__Ville8__Vendeur3;B;C=I;MIN=0</v>
      </c>
      <c r="AI83" s="1" t="str">
        <f t="shared" si="869"/>
        <v>¤¤TVV__BU3__Produit10__TVV__Ville8__Vendeur3;B;C=I;MIN=0</v>
      </c>
      <c r="AJ83" s="9">
        <f t="shared" si="879"/>
        <v>0</v>
      </c>
      <c r="AK83" s="1" t="str">
        <f t="shared" si="870"/>
        <v>¤¤TVV__BU4__Produit1__TVV__Ville8__Vendeur3;B;C=I;MIN=0</v>
      </c>
      <c r="AL83" s="1" t="str">
        <f t="shared" si="870"/>
        <v>¤¤TVV__BU4__Produit2__TVV__Ville8__Vendeur3;B;C=I;MIN=0</v>
      </c>
      <c r="AM83" s="1" t="str">
        <f t="shared" si="870"/>
        <v>¤¤TVV__BU4__Produit3__TVV__Ville8__Vendeur3;B;C=I;MIN=0</v>
      </c>
      <c r="AN83" s="1" t="str">
        <f t="shared" si="870"/>
        <v>¤¤TVV__BU4__Produit4__TVV__Ville8__Vendeur3;B;C=I;MIN=0</v>
      </c>
      <c r="AO83" s="1" t="str">
        <f t="shared" si="870"/>
        <v>¤¤TVV__BU4__Produit5__TVV__Ville8__Vendeur3;B;C=I;MIN=0</v>
      </c>
      <c r="AP83" s="1" t="str">
        <f t="shared" si="870"/>
        <v>¤¤TVV__BU4__Produit6__TVV__Ville8__Vendeur3;B;C=I;MIN=0</v>
      </c>
      <c r="AQ83" s="1" t="str">
        <f t="shared" si="870"/>
        <v>¤¤TVV__BU4__Produit7__TVV__Ville8__Vendeur3;B;C=I;MIN=0</v>
      </c>
      <c r="AR83" s="1" t="str">
        <f t="shared" si="870"/>
        <v>¤¤TVV__BU4__Produit8__TVV__Ville8__Vendeur3;B;C=I;MIN=0</v>
      </c>
      <c r="AS83" s="1" t="str">
        <f t="shared" si="870"/>
        <v>¤¤TVV__BU4__Produit9__TVV__Ville8__Vendeur3;B;C=I;MIN=0</v>
      </c>
      <c r="AT83" s="1" t="str">
        <f t="shared" si="870"/>
        <v>¤¤TVV__BU4__Produit10__TVV__Ville8__Vendeur3;B;C=I;MIN=0</v>
      </c>
      <c r="AU83" s="9">
        <f t="shared" si="880"/>
        <v>0</v>
      </c>
      <c r="AV83" s="1" t="str">
        <f t="shared" si="871"/>
        <v>¤¤TVV__BU5__Produit1__TVV__Ville8__Vendeur3;B;C=I;MIN=0</v>
      </c>
      <c r="AW83" s="1" t="str">
        <f t="shared" si="871"/>
        <v>¤¤TVV__BU5__Produit2__TVV__Ville8__Vendeur3;B;C=I;MIN=0</v>
      </c>
      <c r="AX83" s="1" t="str">
        <f t="shared" si="871"/>
        <v>¤¤TVV__BU5__Produit3__TVV__Ville8__Vendeur3;B;C=I;MIN=0</v>
      </c>
      <c r="AY83" s="1" t="str">
        <f t="shared" si="871"/>
        <v>¤¤TVV__BU5__Produit4__TVV__Ville8__Vendeur3;B;C=I;MIN=0</v>
      </c>
      <c r="AZ83" s="1" t="str">
        <f t="shared" si="871"/>
        <v>¤¤TVV__BU5__Produit5__TVV__Ville8__Vendeur3;B;C=I;MIN=0</v>
      </c>
      <c r="BA83" s="1" t="str">
        <f t="shared" si="871"/>
        <v>¤¤TVV__BU5__Produit6__TVV__Ville8__Vendeur3;B;C=I;MIN=0</v>
      </c>
      <c r="BB83" s="1" t="str">
        <f t="shared" si="871"/>
        <v>¤¤TVV__BU5__Produit7__TVV__Ville8__Vendeur3;B;C=I;MIN=0</v>
      </c>
      <c r="BC83" s="1" t="str">
        <f t="shared" si="871"/>
        <v>¤¤TVV__BU5__Produit8__TVV__Ville8__Vendeur3;B;C=I;MIN=0</v>
      </c>
      <c r="BD83" s="1" t="str">
        <f t="shared" si="871"/>
        <v>¤¤TVV__BU5__Produit9__TVV__Ville8__Vendeur3;B;C=I;MIN=0</v>
      </c>
      <c r="BE83" s="1" t="str">
        <f t="shared" si="871"/>
        <v>¤¤TVV__BU5__Produit10__TVV__Ville8__Vendeur3;B;C=I;MIN=0</v>
      </c>
      <c r="BF83" s="9">
        <f t="shared" si="881"/>
        <v>0</v>
      </c>
      <c r="BG83" s="1" t="str">
        <f t="shared" si="872"/>
        <v>¤¤TVV__BU6__Produit1__TVV__Ville8__Vendeur3;B;C=I;MIN=0</v>
      </c>
      <c r="BH83" s="1" t="str">
        <f t="shared" si="872"/>
        <v>¤¤TVV__BU6__Produit2__TVV__Ville8__Vendeur3;B;C=I;MIN=0</v>
      </c>
      <c r="BI83" s="1" t="str">
        <f t="shared" si="872"/>
        <v>¤¤TVV__BU6__Produit3__TVV__Ville8__Vendeur3;B;C=I;MIN=0</v>
      </c>
      <c r="BJ83" s="1" t="str">
        <f t="shared" si="872"/>
        <v>¤¤TVV__BU6__Produit4__TVV__Ville8__Vendeur3;B;C=I;MIN=0</v>
      </c>
      <c r="BK83" s="1" t="str">
        <f t="shared" si="872"/>
        <v>¤¤TVV__BU6__Produit5__TVV__Ville8__Vendeur3;B;C=I;MIN=0</v>
      </c>
      <c r="BL83" s="1" t="str">
        <f t="shared" si="872"/>
        <v>¤¤TVV__BU6__Produit6__TVV__Ville8__Vendeur3;B;C=I;MIN=0</v>
      </c>
      <c r="BM83" s="1" t="str">
        <f t="shared" si="872"/>
        <v>¤¤TVV__BU6__Produit7__TVV__Ville8__Vendeur3;B;C=I;MIN=0</v>
      </c>
      <c r="BN83" s="1" t="str">
        <f t="shared" si="872"/>
        <v>¤¤TVV__BU6__Produit8__TVV__Ville8__Vendeur3;B;C=I;MIN=0</v>
      </c>
      <c r="BO83" s="1" t="str">
        <f t="shared" si="872"/>
        <v>¤¤TVV__BU6__Produit9__TVV__Ville8__Vendeur3;B;C=I;MIN=0</v>
      </c>
      <c r="BP83" s="1" t="str">
        <f t="shared" si="872"/>
        <v>¤¤TVV__BU6__Produit10__TVV__Ville8__Vendeur3;B;C=I;MIN=0</v>
      </c>
      <c r="BQ83" s="9">
        <f t="shared" si="882"/>
        <v>0</v>
      </c>
      <c r="BR83" s="1" t="str">
        <f t="shared" si="873"/>
        <v>¤¤TVV__BU7__Produit1__TVV__Ville8__Vendeur3;B;C=I;MIN=0</v>
      </c>
      <c r="BS83" s="1" t="str">
        <f t="shared" si="873"/>
        <v>¤¤TVV__BU7__Produit2__TVV__Ville8__Vendeur3;B;C=I;MIN=0</v>
      </c>
      <c r="BT83" s="1" t="str">
        <f t="shared" si="873"/>
        <v>¤¤TVV__BU7__Produit3__TVV__Ville8__Vendeur3;B;C=I;MIN=0</v>
      </c>
      <c r="BU83" s="1" t="str">
        <f t="shared" si="873"/>
        <v>¤¤TVV__BU7__Produit4__TVV__Ville8__Vendeur3;B;C=I;MIN=0</v>
      </c>
      <c r="BV83" s="1" t="str">
        <f t="shared" si="873"/>
        <v>¤¤TVV__BU7__Produit5__TVV__Ville8__Vendeur3;B;C=I;MIN=0</v>
      </c>
      <c r="BW83" s="1" t="str">
        <f t="shared" si="873"/>
        <v>¤¤TVV__BU7__Produit6__TVV__Ville8__Vendeur3;B;C=I;MIN=0</v>
      </c>
      <c r="BX83" s="1" t="str">
        <f t="shared" si="873"/>
        <v>¤¤TVV__BU7__Produit7__TVV__Ville8__Vendeur3;B;C=I;MIN=0</v>
      </c>
      <c r="BY83" s="1" t="str">
        <f t="shared" si="873"/>
        <v>¤¤TVV__BU7__Produit8__TVV__Ville8__Vendeur3;B;C=I;MIN=0</v>
      </c>
      <c r="BZ83" s="1" t="str">
        <f t="shared" si="873"/>
        <v>¤¤TVV__BU7__Produit9__TVV__Ville8__Vendeur3;B;C=I;MIN=0</v>
      </c>
      <c r="CA83" s="1" t="str">
        <f t="shared" si="873"/>
        <v>¤¤TVV__BU7__Produit10__TVV__Ville8__Vendeur3;B;C=I;MIN=0</v>
      </c>
      <c r="CB83" s="9">
        <f t="shared" si="883"/>
        <v>0</v>
      </c>
      <c r="CC83" s="1" t="str">
        <f t="shared" si="874"/>
        <v>¤¤TVV__BU8__Produit1__TVV__Ville8__Vendeur3;B;C=I;MIN=0</v>
      </c>
      <c r="CD83" s="1" t="str">
        <f t="shared" si="874"/>
        <v>¤¤TVV__BU8__Produit2__TVV__Ville8__Vendeur3;B;C=I;MIN=0</v>
      </c>
      <c r="CE83" s="1" t="str">
        <f t="shared" si="874"/>
        <v>¤¤TVV__BU8__Produit3__TVV__Ville8__Vendeur3;B;C=I;MIN=0</v>
      </c>
      <c r="CF83" s="1" t="str">
        <f t="shared" si="874"/>
        <v>¤¤TVV__BU8__Produit4__TVV__Ville8__Vendeur3;B;C=I;MIN=0</v>
      </c>
      <c r="CG83" s="1" t="str">
        <f t="shared" si="874"/>
        <v>¤¤TVV__BU8__Produit5__TVV__Ville8__Vendeur3;B;C=I;MIN=0</v>
      </c>
      <c r="CH83" s="1" t="str">
        <f t="shared" si="874"/>
        <v>¤¤TVV__BU8__Produit6__TVV__Ville8__Vendeur3;B;C=I;MIN=0</v>
      </c>
      <c r="CI83" s="1" t="str">
        <f t="shared" si="874"/>
        <v>¤¤TVV__BU8__Produit7__TVV__Ville8__Vendeur3;B;C=I;MIN=0</v>
      </c>
      <c r="CJ83" s="1" t="str">
        <f t="shared" si="874"/>
        <v>¤¤TVV__BU8__Produit8__TVV__Ville8__Vendeur3;B;C=I;MIN=0</v>
      </c>
      <c r="CK83" s="1" t="str">
        <f t="shared" si="874"/>
        <v>¤¤TVV__BU8__Produit9__TVV__Ville8__Vendeur3;B;C=I;MIN=0</v>
      </c>
      <c r="CL83" s="1" t="str">
        <f t="shared" si="874"/>
        <v>¤¤TVV__BU8__Produit10__TVV__Ville8__Vendeur3;B;C=I;MIN=0</v>
      </c>
      <c r="CM83" s="9">
        <f t="shared" si="884"/>
        <v>0</v>
      </c>
      <c r="CN83" s="1" t="str">
        <f t="shared" si="875"/>
        <v>¤¤TVV__BU9__Produit1__TVV__Ville8__Vendeur3;B;C=I;MIN=0</v>
      </c>
      <c r="CO83" s="1" t="str">
        <f t="shared" si="875"/>
        <v>¤¤TVV__BU9__Produit2__TVV__Ville8__Vendeur3;B;C=I;MIN=0</v>
      </c>
      <c r="CP83" s="1" t="str">
        <f t="shared" si="875"/>
        <v>¤¤TVV__BU9__Produit3__TVV__Ville8__Vendeur3;B;C=I;MIN=0</v>
      </c>
      <c r="CQ83" s="1" t="str">
        <f t="shared" si="875"/>
        <v>¤¤TVV__BU9__Produit4__TVV__Ville8__Vendeur3;B;C=I;MIN=0</v>
      </c>
      <c r="CR83" s="1" t="str">
        <f t="shared" si="875"/>
        <v>¤¤TVV__BU9__Produit5__TVV__Ville8__Vendeur3;B;C=I;MIN=0</v>
      </c>
      <c r="CS83" s="1" t="str">
        <f t="shared" si="875"/>
        <v>¤¤TVV__BU9__Produit6__TVV__Ville8__Vendeur3;B;C=I;MIN=0</v>
      </c>
      <c r="CT83" s="1" t="str">
        <f t="shared" si="875"/>
        <v>¤¤TVV__BU9__Produit7__TVV__Ville8__Vendeur3;B;C=I;MIN=0</v>
      </c>
      <c r="CU83" s="1" t="str">
        <f t="shared" si="875"/>
        <v>¤¤TVV__BU9__Produit8__TVV__Ville8__Vendeur3;B;C=I;MIN=0</v>
      </c>
      <c r="CV83" s="1" t="str">
        <f t="shared" si="875"/>
        <v>¤¤TVV__BU9__Produit9__TVV__Ville8__Vendeur3;B;C=I;MIN=0</v>
      </c>
      <c r="CW83" s="1" t="str">
        <f t="shared" si="875"/>
        <v>¤¤TVV__BU9__Produit10__TVV__Ville8__Vendeur3;B;C=I;MIN=0</v>
      </c>
      <c r="CX83" s="9">
        <f t="shared" si="885"/>
        <v>0</v>
      </c>
      <c r="CY83" s="1" t="str">
        <f t="shared" si="876"/>
        <v>¤¤TVV__BU10__Produit1__TVV__Ville8__Vendeur3;B;C=I;MIN=0</v>
      </c>
      <c r="CZ83" s="1" t="str">
        <f t="shared" si="876"/>
        <v>¤¤TVV__BU10__Produit2__TVV__Ville8__Vendeur3;B;C=I;MIN=0</v>
      </c>
      <c r="DA83" s="1" t="str">
        <f t="shared" si="876"/>
        <v>¤¤TVV__BU10__Produit3__TVV__Ville8__Vendeur3;B;C=I;MIN=0</v>
      </c>
      <c r="DB83" s="1" t="str">
        <f t="shared" si="876"/>
        <v>¤¤TVV__BU10__Produit4__TVV__Ville8__Vendeur3;B;C=I;MIN=0</v>
      </c>
      <c r="DC83" s="1" t="str">
        <f t="shared" si="876"/>
        <v>¤¤TVV__BU10__Produit5__TVV__Ville8__Vendeur3;B;C=I;MIN=0</v>
      </c>
      <c r="DD83" s="1" t="str">
        <f t="shared" si="876"/>
        <v>¤¤TVV__BU10__Produit6__TVV__Ville8__Vendeur3;B;C=I;MIN=0</v>
      </c>
      <c r="DE83" s="1" t="str">
        <f t="shared" si="876"/>
        <v>¤¤TVV__BU10__Produit7__TVV__Ville8__Vendeur3;B;C=I;MIN=0</v>
      </c>
      <c r="DF83" s="1" t="str">
        <f t="shared" si="876"/>
        <v>¤¤TVV__BU10__Produit8__TVV__Ville8__Vendeur3;B;C=I;MIN=0</v>
      </c>
      <c r="DG83" s="1" t="str">
        <f t="shared" si="876"/>
        <v>¤¤TVV__BU10__Produit9__TVV__Ville8__Vendeur3;B;C=I;MIN=0</v>
      </c>
      <c r="DH83" s="1" t="str">
        <f t="shared" si="876"/>
        <v>¤¤TVV__BU10__Produit10__TVV__Ville8__Vendeur3;B;C=I;MIN=0</v>
      </c>
      <c r="DI83" s="9">
        <f t="shared" si="886"/>
        <v>0</v>
      </c>
      <c r="DK83" t="e">
        <f t="shared" ca="1" si="734"/>
        <v>#NAME?</v>
      </c>
      <c r="DL83" t="b">
        <f>NOT(OR(IF(IFERROR(INDEX(B$4:B83,1,MATCH(DO83,DO$4:DO83,0))&lt;&gt;"",TRUE),OR(D203=1,C82&lt;&gt;""),FALSE),IF(DM83=1,FALSE,OR(B83&lt;&gt;"",C83&lt;&gt;"")),AND(DN83=1,IFERROR(INDEX(B$4:B83,1,MATCH(DO83-1,DO$4:DO83,0))&lt;&gt;"",DO83=1))))</f>
        <v>0</v>
      </c>
      <c r="DM83" s="8">
        <v>0</v>
      </c>
      <c r="DN83">
        <v>0</v>
      </c>
      <c r="DO83">
        <f>SUM(DN$4:DN83)</f>
        <v>8</v>
      </c>
      <c r="DQ83" s="7" t="str">
        <f t="shared" si="735"/>
        <v>TVV__Ville8</v>
      </c>
      <c r="DR83" t="s">
        <v>58</v>
      </c>
      <c r="DS83" s="7" t="str">
        <f t="shared" si="736"/>
        <v>TVV__Ville8__Vendeur3</v>
      </c>
    </row>
    <row r="84" spans="2:123" x14ac:dyDescent="0.3">
      <c r="B84" s="2"/>
      <c r="C84" s="1" t="str">
        <f t="shared" si="866"/>
        <v>¤¤TVV__Ville8__Vendeur4__Vendeur;B;TFMT</v>
      </c>
      <c r="D84" s="1" t="str">
        <f t="shared" si="867"/>
        <v>¤¤TVV__BU1__Produit1__TVV__Ville8__Vendeur4;B;C=I;MIN=0</v>
      </c>
      <c r="E84" s="1" t="str">
        <f t="shared" si="867"/>
        <v>¤¤TVV__BU1__Produit2__TVV__Ville8__Vendeur4;B;C=I;MIN=0</v>
      </c>
      <c r="F84" s="1" t="str">
        <f t="shared" si="867"/>
        <v>¤¤TVV__BU1__Produit3__TVV__Ville8__Vendeur4;B;C=I;MIN=0</v>
      </c>
      <c r="G84" s="1" t="str">
        <f t="shared" si="867"/>
        <v>¤¤TVV__BU1__Produit4__TVV__Ville8__Vendeur4;B;C=I;MIN=0</v>
      </c>
      <c r="H84" s="1" t="str">
        <f t="shared" si="867"/>
        <v>¤¤TVV__BU1__Produit5__TVV__Ville8__Vendeur4;B;C=I;MIN=0</v>
      </c>
      <c r="I84" s="1" t="str">
        <f t="shared" si="867"/>
        <v>¤¤TVV__BU1__Produit6__TVV__Ville8__Vendeur4;B;C=I;MIN=0</v>
      </c>
      <c r="J84" s="1" t="str">
        <f t="shared" si="867"/>
        <v>¤¤TVV__BU1__Produit7__TVV__Ville8__Vendeur4;B;C=I;MIN=0</v>
      </c>
      <c r="K84" s="1" t="str">
        <f t="shared" si="867"/>
        <v>¤¤TVV__BU1__Produit8__TVV__Ville8__Vendeur4;B;C=I;MIN=0</v>
      </c>
      <c r="L84" s="1" t="str">
        <f t="shared" si="867"/>
        <v>¤¤TVV__BU1__Produit9__TVV__Ville8__Vendeur4;B;C=I;MIN=0</v>
      </c>
      <c r="M84" s="1" t="str">
        <f t="shared" si="867"/>
        <v>¤¤TVV__BU1__Produit10__TVV__Ville8__Vendeur4;B;C=I;MIN=0</v>
      </c>
      <c r="N84" s="9">
        <f t="shared" si="877"/>
        <v>0</v>
      </c>
      <c r="O84" s="1" t="str">
        <f t="shared" si="868"/>
        <v>¤¤TVV__BU2__Produit1__TVV__Ville8__Vendeur4;B;C=I;MIN=0</v>
      </c>
      <c r="P84" s="1" t="str">
        <f t="shared" si="868"/>
        <v>¤¤TVV__BU2__Produit2__TVV__Ville8__Vendeur4;B;C=I;MIN=0</v>
      </c>
      <c r="Q84" s="1" t="str">
        <f t="shared" si="868"/>
        <v>¤¤TVV__BU2__Produit3__TVV__Ville8__Vendeur4;B;C=I;MIN=0</v>
      </c>
      <c r="R84" s="1" t="str">
        <f t="shared" si="868"/>
        <v>¤¤TVV__BU2__Produit4__TVV__Ville8__Vendeur4;B;C=I;MIN=0</v>
      </c>
      <c r="S84" s="1" t="str">
        <f t="shared" si="868"/>
        <v>¤¤TVV__BU2__Produit5__TVV__Ville8__Vendeur4;B;C=I;MIN=0</v>
      </c>
      <c r="T84" s="1" t="str">
        <f t="shared" si="868"/>
        <v>¤¤TVV__BU2__Produit6__TVV__Ville8__Vendeur4;B;C=I;MIN=0</v>
      </c>
      <c r="U84" s="1" t="str">
        <f t="shared" si="868"/>
        <v>¤¤TVV__BU2__Produit7__TVV__Ville8__Vendeur4;B;C=I;MIN=0</v>
      </c>
      <c r="V84" s="1" t="str">
        <f t="shared" si="868"/>
        <v>¤¤TVV__BU2__Produit8__TVV__Ville8__Vendeur4;B;C=I;MIN=0</v>
      </c>
      <c r="W84" s="1" t="str">
        <f t="shared" si="868"/>
        <v>¤¤TVV__BU2__Produit9__TVV__Ville8__Vendeur4;B;C=I;MIN=0</v>
      </c>
      <c r="X84" s="1" t="str">
        <f t="shared" si="868"/>
        <v>¤¤TVV__BU2__Produit10__TVV__Ville8__Vendeur4;B;C=I;MIN=0</v>
      </c>
      <c r="Y84" s="9">
        <f t="shared" si="878"/>
        <v>0</v>
      </c>
      <c r="Z84" s="1" t="str">
        <f t="shared" si="869"/>
        <v>¤¤TVV__BU3__Produit1__TVV__Ville8__Vendeur4;B;C=I;MIN=0</v>
      </c>
      <c r="AA84" s="1" t="str">
        <f t="shared" si="869"/>
        <v>¤¤TVV__BU3__Produit2__TVV__Ville8__Vendeur4;B;C=I;MIN=0</v>
      </c>
      <c r="AB84" s="1" t="str">
        <f t="shared" si="869"/>
        <v>¤¤TVV__BU3__Produit3__TVV__Ville8__Vendeur4;B;C=I;MIN=0</v>
      </c>
      <c r="AC84" s="1" t="str">
        <f t="shared" si="869"/>
        <v>¤¤TVV__BU3__Produit4__TVV__Ville8__Vendeur4;B;C=I;MIN=0</v>
      </c>
      <c r="AD84" s="1" t="str">
        <f t="shared" si="869"/>
        <v>¤¤TVV__BU3__Produit5__TVV__Ville8__Vendeur4;B;C=I;MIN=0</v>
      </c>
      <c r="AE84" s="1" t="str">
        <f t="shared" si="869"/>
        <v>¤¤TVV__BU3__Produit6__TVV__Ville8__Vendeur4;B;C=I;MIN=0</v>
      </c>
      <c r="AF84" s="1" t="str">
        <f t="shared" si="869"/>
        <v>¤¤TVV__BU3__Produit7__TVV__Ville8__Vendeur4;B;C=I;MIN=0</v>
      </c>
      <c r="AG84" s="1" t="str">
        <f t="shared" si="869"/>
        <v>¤¤TVV__BU3__Produit8__TVV__Ville8__Vendeur4;B;C=I;MIN=0</v>
      </c>
      <c r="AH84" s="1" t="str">
        <f t="shared" si="869"/>
        <v>¤¤TVV__BU3__Produit9__TVV__Ville8__Vendeur4;B;C=I;MIN=0</v>
      </c>
      <c r="AI84" s="1" t="str">
        <f t="shared" si="869"/>
        <v>¤¤TVV__BU3__Produit10__TVV__Ville8__Vendeur4;B;C=I;MIN=0</v>
      </c>
      <c r="AJ84" s="9">
        <f t="shared" si="879"/>
        <v>0</v>
      </c>
      <c r="AK84" s="1" t="str">
        <f t="shared" si="870"/>
        <v>¤¤TVV__BU4__Produit1__TVV__Ville8__Vendeur4;B;C=I;MIN=0</v>
      </c>
      <c r="AL84" s="1" t="str">
        <f t="shared" si="870"/>
        <v>¤¤TVV__BU4__Produit2__TVV__Ville8__Vendeur4;B;C=I;MIN=0</v>
      </c>
      <c r="AM84" s="1" t="str">
        <f t="shared" si="870"/>
        <v>¤¤TVV__BU4__Produit3__TVV__Ville8__Vendeur4;B;C=I;MIN=0</v>
      </c>
      <c r="AN84" s="1" t="str">
        <f t="shared" si="870"/>
        <v>¤¤TVV__BU4__Produit4__TVV__Ville8__Vendeur4;B;C=I;MIN=0</v>
      </c>
      <c r="AO84" s="1" t="str">
        <f t="shared" si="870"/>
        <v>¤¤TVV__BU4__Produit5__TVV__Ville8__Vendeur4;B;C=I;MIN=0</v>
      </c>
      <c r="AP84" s="1" t="str">
        <f t="shared" si="870"/>
        <v>¤¤TVV__BU4__Produit6__TVV__Ville8__Vendeur4;B;C=I;MIN=0</v>
      </c>
      <c r="AQ84" s="1" t="str">
        <f t="shared" si="870"/>
        <v>¤¤TVV__BU4__Produit7__TVV__Ville8__Vendeur4;B;C=I;MIN=0</v>
      </c>
      <c r="AR84" s="1" t="str">
        <f t="shared" si="870"/>
        <v>¤¤TVV__BU4__Produit8__TVV__Ville8__Vendeur4;B;C=I;MIN=0</v>
      </c>
      <c r="AS84" s="1" t="str">
        <f t="shared" si="870"/>
        <v>¤¤TVV__BU4__Produit9__TVV__Ville8__Vendeur4;B;C=I;MIN=0</v>
      </c>
      <c r="AT84" s="1" t="str">
        <f t="shared" si="870"/>
        <v>¤¤TVV__BU4__Produit10__TVV__Ville8__Vendeur4;B;C=I;MIN=0</v>
      </c>
      <c r="AU84" s="9">
        <f t="shared" si="880"/>
        <v>0</v>
      </c>
      <c r="AV84" s="1" t="str">
        <f t="shared" si="871"/>
        <v>¤¤TVV__BU5__Produit1__TVV__Ville8__Vendeur4;B;C=I;MIN=0</v>
      </c>
      <c r="AW84" s="1" t="str">
        <f t="shared" si="871"/>
        <v>¤¤TVV__BU5__Produit2__TVV__Ville8__Vendeur4;B;C=I;MIN=0</v>
      </c>
      <c r="AX84" s="1" t="str">
        <f t="shared" si="871"/>
        <v>¤¤TVV__BU5__Produit3__TVV__Ville8__Vendeur4;B;C=I;MIN=0</v>
      </c>
      <c r="AY84" s="1" t="str">
        <f t="shared" si="871"/>
        <v>¤¤TVV__BU5__Produit4__TVV__Ville8__Vendeur4;B;C=I;MIN=0</v>
      </c>
      <c r="AZ84" s="1" t="str">
        <f t="shared" si="871"/>
        <v>¤¤TVV__BU5__Produit5__TVV__Ville8__Vendeur4;B;C=I;MIN=0</v>
      </c>
      <c r="BA84" s="1" t="str">
        <f t="shared" si="871"/>
        <v>¤¤TVV__BU5__Produit6__TVV__Ville8__Vendeur4;B;C=I;MIN=0</v>
      </c>
      <c r="BB84" s="1" t="str">
        <f t="shared" si="871"/>
        <v>¤¤TVV__BU5__Produit7__TVV__Ville8__Vendeur4;B;C=I;MIN=0</v>
      </c>
      <c r="BC84" s="1" t="str">
        <f t="shared" si="871"/>
        <v>¤¤TVV__BU5__Produit8__TVV__Ville8__Vendeur4;B;C=I;MIN=0</v>
      </c>
      <c r="BD84" s="1" t="str">
        <f t="shared" si="871"/>
        <v>¤¤TVV__BU5__Produit9__TVV__Ville8__Vendeur4;B;C=I;MIN=0</v>
      </c>
      <c r="BE84" s="1" t="str">
        <f t="shared" si="871"/>
        <v>¤¤TVV__BU5__Produit10__TVV__Ville8__Vendeur4;B;C=I;MIN=0</v>
      </c>
      <c r="BF84" s="9">
        <f t="shared" si="881"/>
        <v>0</v>
      </c>
      <c r="BG84" s="1" t="str">
        <f t="shared" si="872"/>
        <v>¤¤TVV__BU6__Produit1__TVV__Ville8__Vendeur4;B;C=I;MIN=0</v>
      </c>
      <c r="BH84" s="1" t="str">
        <f t="shared" si="872"/>
        <v>¤¤TVV__BU6__Produit2__TVV__Ville8__Vendeur4;B;C=I;MIN=0</v>
      </c>
      <c r="BI84" s="1" t="str">
        <f t="shared" si="872"/>
        <v>¤¤TVV__BU6__Produit3__TVV__Ville8__Vendeur4;B;C=I;MIN=0</v>
      </c>
      <c r="BJ84" s="1" t="str">
        <f t="shared" si="872"/>
        <v>¤¤TVV__BU6__Produit4__TVV__Ville8__Vendeur4;B;C=I;MIN=0</v>
      </c>
      <c r="BK84" s="1" t="str">
        <f t="shared" si="872"/>
        <v>¤¤TVV__BU6__Produit5__TVV__Ville8__Vendeur4;B;C=I;MIN=0</v>
      </c>
      <c r="BL84" s="1" t="str">
        <f t="shared" si="872"/>
        <v>¤¤TVV__BU6__Produit6__TVV__Ville8__Vendeur4;B;C=I;MIN=0</v>
      </c>
      <c r="BM84" s="1" t="str">
        <f t="shared" si="872"/>
        <v>¤¤TVV__BU6__Produit7__TVV__Ville8__Vendeur4;B;C=I;MIN=0</v>
      </c>
      <c r="BN84" s="1" t="str">
        <f t="shared" si="872"/>
        <v>¤¤TVV__BU6__Produit8__TVV__Ville8__Vendeur4;B;C=I;MIN=0</v>
      </c>
      <c r="BO84" s="1" t="str">
        <f t="shared" si="872"/>
        <v>¤¤TVV__BU6__Produit9__TVV__Ville8__Vendeur4;B;C=I;MIN=0</v>
      </c>
      <c r="BP84" s="1" t="str">
        <f t="shared" si="872"/>
        <v>¤¤TVV__BU6__Produit10__TVV__Ville8__Vendeur4;B;C=I;MIN=0</v>
      </c>
      <c r="BQ84" s="9">
        <f t="shared" si="882"/>
        <v>0</v>
      </c>
      <c r="BR84" s="1" t="str">
        <f t="shared" si="873"/>
        <v>¤¤TVV__BU7__Produit1__TVV__Ville8__Vendeur4;B;C=I;MIN=0</v>
      </c>
      <c r="BS84" s="1" t="str">
        <f t="shared" si="873"/>
        <v>¤¤TVV__BU7__Produit2__TVV__Ville8__Vendeur4;B;C=I;MIN=0</v>
      </c>
      <c r="BT84" s="1" t="str">
        <f t="shared" si="873"/>
        <v>¤¤TVV__BU7__Produit3__TVV__Ville8__Vendeur4;B;C=I;MIN=0</v>
      </c>
      <c r="BU84" s="1" t="str">
        <f t="shared" si="873"/>
        <v>¤¤TVV__BU7__Produit4__TVV__Ville8__Vendeur4;B;C=I;MIN=0</v>
      </c>
      <c r="BV84" s="1" t="str">
        <f t="shared" si="873"/>
        <v>¤¤TVV__BU7__Produit5__TVV__Ville8__Vendeur4;B;C=I;MIN=0</v>
      </c>
      <c r="BW84" s="1" t="str">
        <f t="shared" si="873"/>
        <v>¤¤TVV__BU7__Produit6__TVV__Ville8__Vendeur4;B;C=I;MIN=0</v>
      </c>
      <c r="BX84" s="1" t="str">
        <f t="shared" si="873"/>
        <v>¤¤TVV__BU7__Produit7__TVV__Ville8__Vendeur4;B;C=I;MIN=0</v>
      </c>
      <c r="BY84" s="1" t="str">
        <f t="shared" si="873"/>
        <v>¤¤TVV__BU7__Produit8__TVV__Ville8__Vendeur4;B;C=I;MIN=0</v>
      </c>
      <c r="BZ84" s="1" t="str">
        <f t="shared" si="873"/>
        <v>¤¤TVV__BU7__Produit9__TVV__Ville8__Vendeur4;B;C=I;MIN=0</v>
      </c>
      <c r="CA84" s="1" t="str">
        <f t="shared" si="873"/>
        <v>¤¤TVV__BU7__Produit10__TVV__Ville8__Vendeur4;B;C=I;MIN=0</v>
      </c>
      <c r="CB84" s="9">
        <f t="shared" si="883"/>
        <v>0</v>
      </c>
      <c r="CC84" s="1" t="str">
        <f t="shared" si="874"/>
        <v>¤¤TVV__BU8__Produit1__TVV__Ville8__Vendeur4;B;C=I;MIN=0</v>
      </c>
      <c r="CD84" s="1" t="str">
        <f t="shared" si="874"/>
        <v>¤¤TVV__BU8__Produit2__TVV__Ville8__Vendeur4;B;C=I;MIN=0</v>
      </c>
      <c r="CE84" s="1" t="str">
        <f t="shared" si="874"/>
        <v>¤¤TVV__BU8__Produit3__TVV__Ville8__Vendeur4;B;C=I;MIN=0</v>
      </c>
      <c r="CF84" s="1" t="str">
        <f t="shared" si="874"/>
        <v>¤¤TVV__BU8__Produit4__TVV__Ville8__Vendeur4;B;C=I;MIN=0</v>
      </c>
      <c r="CG84" s="1" t="str">
        <f t="shared" si="874"/>
        <v>¤¤TVV__BU8__Produit5__TVV__Ville8__Vendeur4;B;C=I;MIN=0</v>
      </c>
      <c r="CH84" s="1" t="str">
        <f t="shared" si="874"/>
        <v>¤¤TVV__BU8__Produit6__TVV__Ville8__Vendeur4;B;C=I;MIN=0</v>
      </c>
      <c r="CI84" s="1" t="str">
        <f t="shared" si="874"/>
        <v>¤¤TVV__BU8__Produit7__TVV__Ville8__Vendeur4;B;C=I;MIN=0</v>
      </c>
      <c r="CJ84" s="1" t="str">
        <f t="shared" si="874"/>
        <v>¤¤TVV__BU8__Produit8__TVV__Ville8__Vendeur4;B;C=I;MIN=0</v>
      </c>
      <c r="CK84" s="1" t="str">
        <f t="shared" si="874"/>
        <v>¤¤TVV__BU8__Produit9__TVV__Ville8__Vendeur4;B;C=I;MIN=0</v>
      </c>
      <c r="CL84" s="1" t="str">
        <f t="shared" si="874"/>
        <v>¤¤TVV__BU8__Produit10__TVV__Ville8__Vendeur4;B;C=I;MIN=0</v>
      </c>
      <c r="CM84" s="9">
        <f t="shared" si="884"/>
        <v>0</v>
      </c>
      <c r="CN84" s="1" t="str">
        <f t="shared" si="875"/>
        <v>¤¤TVV__BU9__Produit1__TVV__Ville8__Vendeur4;B;C=I;MIN=0</v>
      </c>
      <c r="CO84" s="1" t="str">
        <f t="shared" si="875"/>
        <v>¤¤TVV__BU9__Produit2__TVV__Ville8__Vendeur4;B;C=I;MIN=0</v>
      </c>
      <c r="CP84" s="1" t="str">
        <f t="shared" si="875"/>
        <v>¤¤TVV__BU9__Produit3__TVV__Ville8__Vendeur4;B;C=I;MIN=0</v>
      </c>
      <c r="CQ84" s="1" t="str">
        <f t="shared" si="875"/>
        <v>¤¤TVV__BU9__Produit4__TVV__Ville8__Vendeur4;B;C=I;MIN=0</v>
      </c>
      <c r="CR84" s="1" t="str">
        <f t="shared" si="875"/>
        <v>¤¤TVV__BU9__Produit5__TVV__Ville8__Vendeur4;B;C=I;MIN=0</v>
      </c>
      <c r="CS84" s="1" t="str">
        <f t="shared" si="875"/>
        <v>¤¤TVV__BU9__Produit6__TVV__Ville8__Vendeur4;B;C=I;MIN=0</v>
      </c>
      <c r="CT84" s="1" t="str">
        <f t="shared" si="875"/>
        <v>¤¤TVV__BU9__Produit7__TVV__Ville8__Vendeur4;B;C=I;MIN=0</v>
      </c>
      <c r="CU84" s="1" t="str">
        <f t="shared" si="875"/>
        <v>¤¤TVV__BU9__Produit8__TVV__Ville8__Vendeur4;B;C=I;MIN=0</v>
      </c>
      <c r="CV84" s="1" t="str">
        <f t="shared" si="875"/>
        <v>¤¤TVV__BU9__Produit9__TVV__Ville8__Vendeur4;B;C=I;MIN=0</v>
      </c>
      <c r="CW84" s="1" t="str">
        <f t="shared" si="875"/>
        <v>¤¤TVV__BU9__Produit10__TVV__Ville8__Vendeur4;B;C=I;MIN=0</v>
      </c>
      <c r="CX84" s="9">
        <f t="shared" si="885"/>
        <v>0</v>
      </c>
      <c r="CY84" s="1" t="str">
        <f t="shared" si="876"/>
        <v>¤¤TVV__BU10__Produit1__TVV__Ville8__Vendeur4;B;C=I;MIN=0</v>
      </c>
      <c r="CZ84" s="1" t="str">
        <f t="shared" si="876"/>
        <v>¤¤TVV__BU10__Produit2__TVV__Ville8__Vendeur4;B;C=I;MIN=0</v>
      </c>
      <c r="DA84" s="1" t="str">
        <f t="shared" si="876"/>
        <v>¤¤TVV__BU10__Produit3__TVV__Ville8__Vendeur4;B;C=I;MIN=0</v>
      </c>
      <c r="DB84" s="1" t="str">
        <f t="shared" si="876"/>
        <v>¤¤TVV__BU10__Produit4__TVV__Ville8__Vendeur4;B;C=I;MIN=0</v>
      </c>
      <c r="DC84" s="1" t="str">
        <f t="shared" si="876"/>
        <v>¤¤TVV__BU10__Produit5__TVV__Ville8__Vendeur4;B;C=I;MIN=0</v>
      </c>
      <c r="DD84" s="1" t="str">
        <f t="shared" si="876"/>
        <v>¤¤TVV__BU10__Produit6__TVV__Ville8__Vendeur4;B;C=I;MIN=0</v>
      </c>
      <c r="DE84" s="1" t="str">
        <f t="shared" si="876"/>
        <v>¤¤TVV__BU10__Produit7__TVV__Ville8__Vendeur4;B;C=I;MIN=0</v>
      </c>
      <c r="DF84" s="1" t="str">
        <f t="shared" si="876"/>
        <v>¤¤TVV__BU10__Produit8__TVV__Ville8__Vendeur4;B;C=I;MIN=0</v>
      </c>
      <c r="DG84" s="1" t="str">
        <f t="shared" si="876"/>
        <v>¤¤TVV__BU10__Produit9__TVV__Ville8__Vendeur4;B;C=I;MIN=0</v>
      </c>
      <c r="DH84" s="1" t="str">
        <f t="shared" si="876"/>
        <v>¤¤TVV__BU10__Produit10__TVV__Ville8__Vendeur4;B;C=I;MIN=0</v>
      </c>
      <c r="DI84" s="9">
        <f t="shared" si="886"/>
        <v>0</v>
      </c>
      <c r="DK84" t="e">
        <f t="shared" ca="1" si="734"/>
        <v>#NAME?</v>
      </c>
      <c r="DL84" t="b">
        <f>NOT(OR(IF(IFERROR(INDEX(B$4:B84,1,MATCH(DO84,DO$4:DO84,0))&lt;&gt;"",TRUE),OR(D204=1,C83&lt;&gt;""),FALSE),IF(DM84=1,FALSE,OR(B84&lt;&gt;"",C84&lt;&gt;"")),AND(DN84=1,IFERROR(INDEX(B$4:B84,1,MATCH(DO84-1,DO$4:DO84,0))&lt;&gt;"",DO84=1))))</f>
        <v>0</v>
      </c>
      <c r="DM84" s="8">
        <v>0</v>
      </c>
      <c r="DN84">
        <v>0</v>
      </c>
      <c r="DO84">
        <f>SUM(DN$4:DN84)</f>
        <v>8</v>
      </c>
      <c r="DQ84" s="7" t="str">
        <f t="shared" si="735"/>
        <v>TVV__Ville8</v>
      </c>
      <c r="DR84" t="s">
        <v>59</v>
      </c>
      <c r="DS84" s="7" t="str">
        <f t="shared" si="736"/>
        <v>TVV__Ville8__Vendeur4</v>
      </c>
    </row>
    <row r="85" spans="2:123" x14ac:dyDescent="0.3">
      <c r="B85" s="2"/>
      <c r="C85" s="1" t="str">
        <f t="shared" si="866"/>
        <v>¤¤TVV__Ville8__Vendeur5__Vendeur;B;TFMT</v>
      </c>
      <c r="D85" s="1" t="str">
        <f t="shared" si="867"/>
        <v>¤¤TVV__BU1__Produit1__TVV__Ville8__Vendeur5;B;C=I;MIN=0</v>
      </c>
      <c r="E85" s="1" t="str">
        <f t="shared" si="867"/>
        <v>¤¤TVV__BU1__Produit2__TVV__Ville8__Vendeur5;B;C=I;MIN=0</v>
      </c>
      <c r="F85" s="1" t="str">
        <f t="shared" si="867"/>
        <v>¤¤TVV__BU1__Produit3__TVV__Ville8__Vendeur5;B;C=I;MIN=0</v>
      </c>
      <c r="G85" s="1" t="str">
        <f t="shared" si="867"/>
        <v>¤¤TVV__BU1__Produit4__TVV__Ville8__Vendeur5;B;C=I;MIN=0</v>
      </c>
      <c r="H85" s="1" t="str">
        <f t="shared" si="867"/>
        <v>¤¤TVV__BU1__Produit5__TVV__Ville8__Vendeur5;B;C=I;MIN=0</v>
      </c>
      <c r="I85" s="1" t="str">
        <f t="shared" si="867"/>
        <v>¤¤TVV__BU1__Produit6__TVV__Ville8__Vendeur5;B;C=I;MIN=0</v>
      </c>
      <c r="J85" s="1" t="str">
        <f t="shared" si="867"/>
        <v>¤¤TVV__BU1__Produit7__TVV__Ville8__Vendeur5;B;C=I;MIN=0</v>
      </c>
      <c r="K85" s="1" t="str">
        <f t="shared" si="867"/>
        <v>¤¤TVV__BU1__Produit8__TVV__Ville8__Vendeur5;B;C=I;MIN=0</v>
      </c>
      <c r="L85" s="1" t="str">
        <f t="shared" si="867"/>
        <v>¤¤TVV__BU1__Produit9__TVV__Ville8__Vendeur5;B;C=I;MIN=0</v>
      </c>
      <c r="M85" s="1" t="str">
        <f t="shared" si="867"/>
        <v>¤¤TVV__BU1__Produit10__TVV__Ville8__Vendeur5;B;C=I;MIN=0</v>
      </c>
      <c r="N85" s="9">
        <f t="shared" si="877"/>
        <v>0</v>
      </c>
      <c r="O85" s="1" t="str">
        <f t="shared" si="868"/>
        <v>¤¤TVV__BU2__Produit1__TVV__Ville8__Vendeur5;B;C=I;MIN=0</v>
      </c>
      <c r="P85" s="1" t="str">
        <f t="shared" si="868"/>
        <v>¤¤TVV__BU2__Produit2__TVV__Ville8__Vendeur5;B;C=I;MIN=0</v>
      </c>
      <c r="Q85" s="1" t="str">
        <f t="shared" si="868"/>
        <v>¤¤TVV__BU2__Produit3__TVV__Ville8__Vendeur5;B;C=I;MIN=0</v>
      </c>
      <c r="R85" s="1" t="str">
        <f t="shared" si="868"/>
        <v>¤¤TVV__BU2__Produit4__TVV__Ville8__Vendeur5;B;C=I;MIN=0</v>
      </c>
      <c r="S85" s="1" t="str">
        <f t="shared" si="868"/>
        <v>¤¤TVV__BU2__Produit5__TVV__Ville8__Vendeur5;B;C=I;MIN=0</v>
      </c>
      <c r="T85" s="1" t="str">
        <f t="shared" si="868"/>
        <v>¤¤TVV__BU2__Produit6__TVV__Ville8__Vendeur5;B;C=I;MIN=0</v>
      </c>
      <c r="U85" s="1" t="str">
        <f t="shared" si="868"/>
        <v>¤¤TVV__BU2__Produit7__TVV__Ville8__Vendeur5;B;C=I;MIN=0</v>
      </c>
      <c r="V85" s="1" t="str">
        <f t="shared" si="868"/>
        <v>¤¤TVV__BU2__Produit8__TVV__Ville8__Vendeur5;B;C=I;MIN=0</v>
      </c>
      <c r="W85" s="1" t="str">
        <f t="shared" si="868"/>
        <v>¤¤TVV__BU2__Produit9__TVV__Ville8__Vendeur5;B;C=I;MIN=0</v>
      </c>
      <c r="X85" s="1" t="str">
        <f t="shared" si="868"/>
        <v>¤¤TVV__BU2__Produit10__TVV__Ville8__Vendeur5;B;C=I;MIN=0</v>
      </c>
      <c r="Y85" s="9">
        <f t="shared" si="878"/>
        <v>0</v>
      </c>
      <c r="Z85" s="1" t="str">
        <f t="shared" si="869"/>
        <v>¤¤TVV__BU3__Produit1__TVV__Ville8__Vendeur5;B;C=I;MIN=0</v>
      </c>
      <c r="AA85" s="1" t="str">
        <f t="shared" si="869"/>
        <v>¤¤TVV__BU3__Produit2__TVV__Ville8__Vendeur5;B;C=I;MIN=0</v>
      </c>
      <c r="AB85" s="1" t="str">
        <f t="shared" si="869"/>
        <v>¤¤TVV__BU3__Produit3__TVV__Ville8__Vendeur5;B;C=I;MIN=0</v>
      </c>
      <c r="AC85" s="1" t="str">
        <f t="shared" si="869"/>
        <v>¤¤TVV__BU3__Produit4__TVV__Ville8__Vendeur5;B;C=I;MIN=0</v>
      </c>
      <c r="AD85" s="1" t="str">
        <f t="shared" si="869"/>
        <v>¤¤TVV__BU3__Produit5__TVV__Ville8__Vendeur5;B;C=I;MIN=0</v>
      </c>
      <c r="AE85" s="1" t="str">
        <f t="shared" si="869"/>
        <v>¤¤TVV__BU3__Produit6__TVV__Ville8__Vendeur5;B;C=I;MIN=0</v>
      </c>
      <c r="AF85" s="1" t="str">
        <f t="shared" si="869"/>
        <v>¤¤TVV__BU3__Produit7__TVV__Ville8__Vendeur5;B;C=I;MIN=0</v>
      </c>
      <c r="AG85" s="1" t="str">
        <f t="shared" si="869"/>
        <v>¤¤TVV__BU3__Produit8__TVV__Ville8__Vendeur5;B;C=I;MIN=0</v>
      </c>
      <c r="AH85" s="1" t="str">
        <f t="shared" si="869"/>
        <v>¤¤TVV__BU3__Produit9__TVV__Ville8__Vendeur5;B;C=I;MIN=0</v>
      </c>
      <c r="AI85" s="1" t="str">
        <f t="shared" si="869"/>
        <v>¤¤TVV__BU3__Produit10__TVV__Ville8__Vendeur5;B;C=I;MIN=0</v>
      </c>
      <c r="AJ85" s="9">
        <f t="shared" si="879"/>
        <v>0</v>
      </c>
      <c r="AK85" s="1" t="str">
        <f t="shared" si="870"/>
        <v>¤¤TVV__BU4__Produit1__TVV__Ville8__Vendeur5;B;C=I;MIN=0</v>
      </c>
      <c r="AL85" s="1" t="str">
        <f t="shared" si="870"/>
        <v>¤¤TVV__BU4__Produit2__TVV__Ville8__Vendeur5;B;C=I;MIN=0</v>
      </c>
      <c r="AM85" s="1" t="str">
        <f t="shared" si="870"/>
        <v>¤¤TVV__BU4__Produit3__TVV__Ville8__Vendeur5;B;C=I;MIN=0</v>
      </c>
      <c r="AN85" s="1" t="str">
        <f t="shared" si="870"/>
        <v>¤¤TVV__BU4__Produit4__TVV__Ville8__Vendeur5;B;C=I;MIN=0</v>
      </c>
      <c r="AO85" s="1" t="str">
        <f t="shared" si="870"/>
        <v>¤¤TVV__BU4__Produit5__TVV__Ville8__Vendeur5;B;C=I;MIN=0</v>
      </c>
      <c r="AP85" s="1" t="str">
        <f t="shared" si="870"/>
        <v>¤¤TVV__BU4__Produit6__TVV__Ville8__Vendeur5;B;C=I;MIN=0</v>
      </c>
      <c r="AQ85" s="1" t="str">
        <f t="shared" si="870"/>
        <v>¤¤TVV__BU4__Produit7__TVV__Ville8__Vendeur5;B;C=I;MIN=0</v>
      </c>
      <c r="AR85" s="1" t="str">
        <f t="shared" si="870"/>
        <v>¤¤TVV__BU4__Produit8__TVV__Ville8__Vendeur5;B;C=I;MIN=0</v>
      </c>
      <c r="AS85" s="1" t="str">
        <f t="shared" si="870"/>
        <v>¤¤TVV__BU4__Produit9__TVV__Ville8__Vendeur5;B;C=I;MIN=0</v>
      </c>
      <c r="AT85" s="1" t="str">
        <f t="shared" si="870"/>
        <v>¤¤TVV__BU4__Produit10__TVV__Ville8__Vendeur5;B;C=I;MIN=0</v>
      </c>
      <c r="AU85" s="9">
        <f t="shared" si="880"/>
        <v>0</v>
      </c>
      <c r="AV85" s="1" t="str">
        <f t="shared" si="871"/>
        <v>¤¤TVV__BU5__Produit1__TVV__Ville8__Vendeur5;B;C=I;MIN=0</v>
      </c>
      <c r="AW85" s="1" t="str">
        <f t="shared" si="871"/>
        <v>¤¤TVV__BU5__Produit2__TVV__Ville8__Vendeur5;B;C=I;MIN=0</v>
      </c>
      <c r="AX85" s="1" t="str">
        <f t="shared" si="871"/>
        <v>¤¤TVV__BU5__Produit3__TVV__Ville8__Vendeur5;B;C=I;MIN=0</v>
      </c>
      <c r="AY85" s="1" t="str">
        <f t="shared" si="871"/>
        <v>¤¤TVV__BU5__Produit4__TVV__Ville8__Vendeur5;B;C=I;MIN=0</v>
      </c>
      <c r="AZ85" s="1" t="str">
        <f t="shared" si="871"/>
        <v>¤¤TVV__BU5__Produit5__TVV__Ville8__Vendeur5;B;C=I;MIN=0</v>
      </c>
      <c r="BA85" s="1" t="str">
        <f t="shared" si="871"/>
        <v>¤¤TVV__BU5__Produit6__TVV__Ville8__Vendeur5;B;C=I;MIN=0</v>
      </c>
      <c r="BB85" s="1" t="str">
        <f t="shared" si="871"/>
        <v>¤¤TVV__BU5__Produit7__TVV__Ville8__Vendeur5;B;C=I;MIN=0</v>
      </c>
      <c r="BC85" s="1" t="str">
        <f t="shared" si="871"/>
        <v>¤¤TVV__BU5__Produit8__TVV__Ville8__Vendeur5;B;C=I;MIN=0</v>
      </c>
      <c r="BD85" s="1" t="str">
        <f t="shared" si="871"/>
        <v>¤¤TVV__BU5__Produit9__TVV__Ville8__Vendeur5;B;C=I;MIN=0</v>
      </c>
      <c r="BE85" s="1" t="str">
        <f t="shared" si="871"/>
        <v>¤¤TVV__BU5__Produit10__TVV__Ville8__Vendeur5;B;C=I;MIN=0</v>
      </c>
      <c r="BF85" s="9">
        <f t="shared" si="881"/>
        <v>0</v>
      </c>
      <c r="BG85" s="1" t="str">
        <f t="shared" si="872"/>
        <v>¤¤TVV__BU6__Produit1__TVV__Ville8__Vendeur5;B;C=I;MIN=0</v>
      </c>
      <c r="BH85" s="1" t="str">
        <f t="shared" si="872"/>
        <v>¤¤TVV__BU6__Produit2__TVV__Ville8__Vendeur5;B;C=I;MIN=0</v>
      </c>
      <c r="BI85" s="1" t="str">
        <f t="shared" si="872"/>
        <v>¤¤TVV__BU6__Produit3__TVV__Ville8__Vendeur5;B;C=I;MIN=0</v>
      </c>
      <c r="BJ85" s="1" t="str">
        <f t="shared" si="872"/>
        <v>¤¤TVV__BU6__Produit4__TVV__Ville8__Vendeur5;B;C=I;MIN=0</v>
      </c>
      <c r="BK85" s="1" t="str">
        <f t="shared" si="872"/>
        <v>¤¤TVV__BU6__Produit5__TVV__Ville8__Vendeur5;B;C=I;MIN=0</v>
      </c>
      <c r="BL85" s="1" t="str">
        <f t="shared" si="872"/>
        <v>¤¤TVV__BU6__Produit6__TVV__Ville8__Vendeur5;B;C=I;MIN=0</v>
      </c>
      <c r="BM85" s="1" t="str">
        <f t="shared" si="872"/>
        <v>¤¤TVV__BU6__Produit7__TVV__Ville8__Vendeur5;B;C=I;MIN=0</v>
      </c>
      <c r="BN85" s="1" t="str">
        <f t="shared" si="872"/>
        <v>¤¤TVV__BU6__Produit8__TVV__Ville8__Vendeur5;B;C=I;MIN=0</v>
      </c>
      <c r="BO85" s="1" t="str">
        <f t="shared" si="872"/>
        <v>¤¤TVV__BU6__Produit9__TVV__Ville8__Vendeur5;B;C=I;MIN=0</v>
      </c>
      <c r="BP85" s="1" t="str">
        <f t="shared" si="872"/>
        <v>¤¤TVV__BU6__Produit10__TVV__Ville8__Vendeur5;B;C=I;MIN=0</v>
      </c>
      <c r="BQ85" s="9">
        <f t="shared" si="882"/>
        <v>0</v>
      </c>
      <c r="BR85" s="1" t="str">
        <f t="shared" si="873"/>
        <v>¤¤TVV__BU7__Produit1__TVV__Ville8__Vendeur5;B;C=I;MIN=0</v>
      </c>
      <c r="BS85" s="1" t="str">
        <f t="shared" si="873"/>
        <v>¤¤TVV__BU7__Produit2__TVV__Ville8__Vendeur5;B;C=I;MIN=0</v>
      </c>
      <c r="BT85" s="1" t="str">
        <f t="shared" si="873"/>
        <v>¤¤TVV__BU7__Produit3__TVV__Ville8__Vendeur5;B;C=I;MIN=0</v>
      </c>
      <c r="BU85" s="1" t="str">
        <f t="shared" si="873"/>
        <v>¤¤TVV__BU7__Produit4__TVV__Ville8__Vendeur5;B;C=I;MIN=0</v>
      </c>
      <c r="BV85" s="1" t="str">
        <f t="shared" si="873"/>
        <v>¤¤TVV__BU7__Produit5__TVV__Ville8__Vendeur5;B;C=I;MIN=0</v>
      </c>
      <c r="BW85" s="1" t="str">
        <f t="shared" si="873"/>
        <v>¤¤TVV__BU7__Produit6__TVV__Ville8__Vendeur5;B;C=I;MIN=0</v>
      </c>
      <c r="BX85" s="1" t="str">
        <f t="shared" si="873"/>
        <v>¤¤TVV__BU7__Produit7__TVV__Ville8__Vendeur5;B;C=I;MIN=0</v>
      </c>
      <c r="BY85" s="1" t="str">
        <f t="shared" si="873"/>
        <v>¤¤TVV__BU7__Produit8__TVV__Ville8__Vendeur5;B;C=I;MIN=0</v>
      </c>
      <c r="BZ85" s="1" t="str">
        <f t="shared" si="873"/>
        <v>¤¤TVV__BU7__Produit9__TVV__Ville8__Vendeur5;B;C=I;MIN=0</v>
      </c>
      <c r="CA85" s="1" t="str">
        <f t="shared" si="873"/>
        <v>¤¤TVV__BU7__Produit10__TVV__Ville8__Vendeur5;B;C=I;MIN=0</v>
      </c>
      <c r="CB85" s="9">
        <f t="shared" si="883"/>
        <v>0</v>
      </c>
      <c r="CC85" s="1" t="str">
        <f t="shared" si="874"/>
        <v>¤¤TVV__BU8__Produit1__TVV__Ville8__Vendeur5;B;C=I;MIN=0</v>
      </c>
      <c r="CD85" s="1" t="str">
        <f t="shared" si="874"/>
        <v>¤¤TVV__BU8__Produit2__TVV__Ville8__Vendeur5;B;C=I;MIN=0</v>
      </c>
      <c r="CE85" s="1" t="str">
        <f t="shared" si="874"/>
        <v>¤¤TVV__BU8__Produit3__TVV__Ville8__Vendeur5;B;C=I;MIN=0</v>
      </c>
      <c r="CF85" s="1" t="str">
        <f t="shared" si="874"/>
        <v>¤¤TVV__BU8__Produit4__TVV__Ville8__Vendeur5;B;C=I;MIN=0</v>
      </c>
      <c r="CG85" s="1" t="str">
        <f t="shared" si="874"/>
        <v>¤¤TVV__BU8__Produit5__TVV__Ville8__Vendeur5;B;C=I;MIN=0</v>
      </c>
      <c r="CH85" s="1" t="str">
        <f t="shared" si="874"/>
        <v>¤¤TVV__BU8__Produit6__TVV__Ville8__Vendeur5;B;C=I;MIN=0</v>
      </c>
      <c r="CI85" s="1" t="str">
        <f t="shared" si="874"/>
        <v>¤¤TVV__BU8__Produit7__TVV__Ville8__Vendeur5;B;C=I;MIN=0</v>
      </c>
      <c r="CJ85" s="1" t="str">
        <f t="shared" si="874"/>
        <v>¤¤TVV__BU8__Produit8__TVV__Ville8__Vendeur5;B;C=I;MIN=0</v>
      </c>
      <c r="CK85" s="1" t="str">
        <f t="shared" si="874"/>
        <v>¤¤TVV__BU8__Produit9__TVV__Ville8__Vendeur5;B;C=I;MIN=0</v>
      </c>
      <c r="CL85" s="1" t="str">
        <f t="shared" si="874"/>
        <v>¤¤TVV__BU8__Produit10__TVV__Ville8__Vendeur5;B;C=I;MIN=0</v>
      </c>
      <c r="CM85" s="9">
        <f t="shared" si="884"/>
        <v>0</v>
      </c>
      <c r="CN85" s="1" t="str">
        <f t="shared" si="875"/>
        <v>¤¤TVV__BU9__Produit1__TVV__Ville8__Vendeur5;B;C=I;MIN=0</v>
      </c>
      <c r="CO85" s="1" t="str">
        <f t="shared" si="875"/>
        <v>¤¤TVV__BU9__Produit2__TVV__Ville8__Vendeur5;B;C=I;MIN=0</v>
      </c>
      <c r="CP85" s="1" t="str">
        <f t="shared" si="875"/>
        <v>¤¤TVV__BU9__Produit3__TVV__Ville8__Vendeur5;B;C=I;MIN=0</v>
      </c>
      <c r="CQ85" s="1" t="str">
        <f t="shared" si="875"/>
        <v>¤¤TVV__BU9__Produit4__TVV__Ville8__Vendeur5;B;C=I;MIN=0</v>
      </c>
      <c r="CR85" s="1" t="str">
        <f t="shared" si="875"/>
        <v>¤¤TVV__BU9__Produit5__TVV__Ville8__Vendeur5;B;C=I;MIN=0</v>
      </c>
      <c r="CS85" s="1" t="str">
        <f t="shared" si="875"/>
        <v>¤¤TVV__BU9__Produit6__TVV__Ville8__Vendeur5;B;C=I;MIN=0</v>
      </c>
      <c r="CT85" s="1" t="str">
        <f t="shared" si="875"/>
        <v>¤¤TVV__BU9__Produit7__TVV__Ville8__Vendeur5;B;C=I;MIN=0</v>
      </c>
      <c r="CU85" s="1" t="str">
        <f t="shared" si="875"/>
        <v>¤¤TVV__BU9__Produit8__TVV__Ville8__Vendeur5;B;C=I;MIN=0</v>
      </c>
      <c r="CV85" s="1" t="str">
        <f t="shared" si="875"/>
        <v>¤¤TVV__BU9__Produit9__TVV__Ville8__Vendeur5;B;C=I;MIN=0</v>
      </c>
      <c r="CW85" s="1" t="str">
        <f t="shared" si="875"/>
        <v>¤¤TVV__BU9__Produit10__TVV__Ville8__Vendeur5;B;C=I;MIN=0</v>
      </c>
      <c r="CX85" s="9">
        <f t="shared" si="885"/>
        <v>0</v>
      </c>
      <c r="CY85" s="1" t="str">
        <f t="shared" si="876"/>
        <v>¤¤TVV__BU10__Produit1__TVV__Ville8__Vendeur5;B;C=I;MIN=0</v>
      </c>
      <c r="CZ85" s="1" t="str">
        <f t="shared" si="876"/>
        <v>¤¤TVV__BU10__Produit2__TVV__Ville8__Vendeur5;B;C=I;MIN=0</v>
      </c>
      <c r="DA85" s="1" t="str">
        <f t="shared" si="876"/>
        <v>¤¤TVV__BU10__Produit3__TVV__Ville8__Vendeur5;B;C=I;MIN=0</v>
      </c>
      <c r="DB85" s="1" t="str">
        <f t="shared" si="876"/>
        <v>¤¤TVV__BU10__Produit4__TVV__Ville8__Vendeur5;B;C=I;MIN=0</v>
      </c>
      <c r="DC85" s="1" t="str">
        <f t="shared" si="876"/>
        <v>¤¤TVV__BU10__Produit5__TVV__Ville8__Vendeur5;B;C=I;MIN=0</v>
      </c>
      <c r="DD85" s="1" t="str">
        <f t="shared" si="876"/>
        <v>¤¤TVV__BU10__Produit6__TVV__Ville8__Vendeur5;B;C=I;MIN=0</v>
      </c>
      <c r="DE85" s="1" t="str">
        <f t="shared" si="876"/>
        <v>¤¤TVV__BU10__Produit7__TVV__Ville8__Vendeur5;B;C=I;MIN=0</v>
      </c>
      <c r="DF85" s="1" t="str">
        <f t="shared" si="876"/>
        <v>¤¤TVV__BU10__Produit8__TVV__Ville8__Vendeur5;B;C=I;MIN=0</v>
      </c>
      <c r="DG85" s="1" t="str">
        <f t="shared" si="876"/>
        <v>¤¤TVV__BU10__Produit9__TVV__Ville8__Vendeur5;B;C=I;MIN=0</v>
      </c>
      <c r="DH85" s="1" t="str">
        <f t="shared" si="876"/>
        <v>¤¤TVV__BU10__Produit10__TVV__Ville8__Vendeur5;B;C=I;MIN=0</v>
      </c>
      <c r="DI85" s="9">
        <f t="shared" si="886"/>
        <v>0</v>
      </c>
      <c r="DK85" t="e">
        <f t="shared" ca="1" si="734"/>
        <v>#NAME?</v>
      </c>
      <c r="DL85" t="b">
        <f>NOT(OR(IF(IFERROR(INDEX(B$4:B85,1,MATCH(DO85,DO$4:DO85,0))&lt;&gt;"",TRUE),OR(D205=1,C84&lt;&gt;""),FALSE),IF(DM85=1,FALSE,OR(B85&lt;&gt;"",C85&lt;&gt;"")),AND(DN85=1,IFERROR(INDEX(B$4:B85,1,MATCH(DO85-1,DO$4:DO85,0))&lt;&gt;"",DO85=1))))</f>
        <v>0</v>
      </c>
      <c r="DM85" s="8">
        <v>0</v>
      </c>
      <c r="DN85">
        <v>0</v>
      </c>
      <c r="DO85">
        <f>SUM(DN$4:DN85)</f>
        <v>8</v>
      </c>
      <c r="DQ85" s="7" t="str">
        <f t="shared" si="735"/>
        <v>TVV__Ville8</v>
      </c>
      <c r="DR85" t="s">
        <v>60</v>
      </c>
      <c r="DS85" s="7" t="str">
        <f t="shared" si="736"/>
        <v>TVV__Ville8__Vendeur5</v>
      </c>
    </row>
    <row r="86" spans="2:123" x14ac:dyDescent="0.3">
      <c r="B86" s="2"/>
      <c r="C86" s="1" t="str">
        <f t="shared" si="866"/>
        <v>¤¤TVV__Ville8__Vendeur6__Vendeur;B;TFMT</v>
      </c>
      <c r="D86" s="1" t="str">
        <f t="shared" si="867"/>
        <v>¤¤TVV__BU1__Produit1__TVV__Ville8__Vendeur6;B;C=I;MIN=0</v>
      </c>
      <c r="E86" s="1" t="str">
        <f t="shared" si="867"/>
        <v>¤¤TVV__BU1__Produit2__TVV__Ville8__Vendeur6;B;C=I;MIN=0</v>
      </c>
      <c r="F86" s="1" t="str">
        <f t="shared" si="867"/>
        <v>¤¤TVV__BU1__Produit3__TVV__Ville8__Vendeur6;B;C=I;MIN=0</v>
      </c>
      <c r="G86" s="1" t="str">
        <f t="shared" si="867"/>
        <v>¤¤TVV__BU1__Produit4__TVV__Ville8__Vendeur6;B;C=I;MIN=0</v>
      </c>
      <c r="H86" s="1" t="str">
        <f t="shared" si="867"/>
        <v>¤¤TVV__BU1__Produit5__TVV__Ville8__Vendeur6;B;C=I;MIN=0</v>
      </c>
      <c r="I86" s="1" t="str">
        <f t="shared" si="867"/>
        <v>¤¤TVV__BU1__Produit6__TVV__Ville8__Vendeur6;B;C=I;MIN=0</v>
      </c>
      <c r="J86" s="1" t="str">
        <f t="shared" si="867"/>
        <v>¤¤TVV__BU1__Produit7__TVV__Ville8__Vendeur6;B;C=I;MIN=0</v>
      </c>
      <c r="K86" s="1" t="str">
        <f t="shared" si="867"/>
        <v>¤¤TVV__BU1__Produit8__TVV__Ville8__Vendeur6;B;C=I;MIN=0</v>
      </c>
      <c r="L86" s="1" t="str">
        <f t="shared" si="867"/>
        <v>¤¤TVV__BU1__Produit9__TVV__Ville8__Vendeur6;B;C=I;MIN=0</v>
      </c>
      <c r="M86" s="1" t="str">
        <f t="shared" si="867"/>
        <v>¤¤TVV__BU1__Produit10__TVV__Ville8__Vendeur6;B;C=I;MIN=0</v>
      </c>
      <c r="N86" s="9">
        <f t="shared" si="877"/>
        <v>0</v>
      </c>
      <c r="O86" s="1" t="str">
        <f t="shared" si="868"/>
        <v>¤¤TVV__BU2__Produit1__TVV__Ville8__Vendeur6;B;C=I;MIN=0</v>
      </c>
      <c r="P86" s="1" t="str">
        <f t="shared" si="868"/>
        <v>¤¤TVV__BU2__Produit2__TVV__Ville8__Vendeur6;B;C=I;MIN=0</v>
      </c>
      <c r="Q86" s="1" t="str">
        <f t="shared" si="868"/>
        <v>¤¤TVV__BU2__Produit3__TVV__Ville8__Vendeur6;B;C=I;MIN=0</v>
      </c>
      <c r="R86" s="1" t="str">
        <f t="shared" si="868"/>
        <v>¤¤TVV__BU2__Produit4__TVV__Ville8__Vendeur6;B;C=I;MIN=0</v>
      </c>
      <c r="S86" s="1" t="str">
        <f t="shared" si="868"/>
        <v>¤¤TVV__BU2__Produit5__TVV__Ville8__Vendeur6;B;C=I;MIN=0</v>
      </c>
      <c r="T86" s="1" t="str">
        <f t="shared" si="868"/>
        <v>¤¤TVV__BU2__Produit6__TVV__Ville8__Vendeur6;B;C=I;MIN=0</v>
      </c>
      <c r="U86" s="1" t="str">
        <f t="shared" si="868"/>
        <v>¤¤TVV__BU2__Produit7__TVV__Ville8__Vendeur6;B;C=I;MIN=0</v>
      </c>
      <c r="V86" s="1" t="str">
        <f t="shared" si="868"/>
        <v>¤¤TVV__BU2__Produit8__TVV__Ville8__Vendeur6;B;C=I;MIN=0</v>
      </c>
      <c r="W86" s="1" t="str">
        <f t="shared" si="868"/>
        <v>¤¤TVV__BU2__Produit9__TVV__Ville8__Vendeur6;B;C=I;MIN=0</v>
      </c>
      <c r="X86" s="1" t="str">
        <f t="shared" si="868"/>
        <v>¤¤TVV__BU2__Produit10__TVV__Ville8__Vendeur6;B;C=I;MIN=0</v>
      </c>
      <c r="Y86" s="9">
        <f t="shared" si="878"/>
        <v>0</v>
      </c>
      <c r="Z86" s="1" t="str">
        <f t="shared" si="869"/>
        <v>¤¤TVV__BU3__Produit1__TVV__Ville8__Vendeur6;B;C=I;MIN=0</v>
      </c>
      <c r="AA86" s="1" t="str">
        <f t="shared" si="869"/>
        <v>¤¤TVV__BU3__Produit2__TVV__Ville8__Vendeur6;B;C=I;MIN=0</v>
      </c>
      <c r="AB86" s="1" t="str">
        <f t="shared" si="869"/>
        <v>¤¤TVV__BU3__Produit3__TVV__Ville8__Vendeur6;B;C=I;MIN=0</v>
      </c>
      <c r="AC86" s="1" t="str">
        <f t="shared" si="869"/>
        <v>¤¤TVV__BU3__Produit4__TVV__Ville8__Vendeur6;B;C=I;MIN=0</v>
      </c>
      <c r="AD86" s="1" t="str">
        <f t="shared" si="869"/>
        <v>¤¤TVV__BU3__Produit5__TVV__Ville8__Vendeur6;B;C=I;MIN=0</v>
      </c>
      <c r="AE86" s="1" t="str">
        <f t="shared" si="869"/>
        <v>¤¤TVV__BU3__Produit6__TVV__Ville8__Vendeur6;B;C=I;MIN=0</v>
      </c>
      <c r="AF86" s="1" t="str">
        <f t="shared" si="869"/>
        <v>¤¤TVV__BU3__Produit7__TVV__Ville8__Vendeur6;B;C=I;MIN=0</v>
      </c>
      <c r="AG86" s="1" t="str">
        <f t="shared" si="869"/>
        <v>¤¤TVV__BU3__Produit8__TVV__Ville8__Vendeur6;B;C=I;MIN=0</v>
      </c>
      <c r="AH86" s="1" t="str">
        <f t="shared" si="869"/>
        <v>¤¤TVV__BU3__Produit9__TVV__Ville8__Vendeur6;B;C=I;MIN=0</v>
      </c>
      <c r="AI86" s="1" t="str">
        <f t="shared" si="869"/>
        <v>¤¤TVV__BU3__Produit10__TVV__Ville8__Vendeur6;B;C=I;MIN=0</v>
      </c>
      <c r="AJ86" s="9">
        <f t="shared" si="879"/>
        <v>0</v>
      </c>
      <c r="AK86" s="1" t="str">
        <f t="shared" si="870"/>
        <v>¤¤TVV__BU4__Produit1__TVV__Ville8__Vendeur6;B;C=I;MIN=0</v>
      </c>
      <c r="AL86" s="1" t="str">
        <f t="shared" si="870"/>
        <v>¤¤TVV__BU4__Produit2__TVV__Ville8__Vendeur6;B;C=I;MIN=0</v>
      </c>
      <c r="AM86" s="1" t="str">
        <f t="shared" si="870"/>
        <v>¤¤TVV__BU4__Produit3__TVV__Ville8__Vendeur6;B;C=I;MIN=0</v>
      </c>
      <c r="AN86" s="1" t="str">
        <f t="shared" si="870"/>
        <v>¤¤TVV__BU4__Produit4__TVV__Ville8__Vendeur6;B;C=I;MIN=0</v>
      </c>
      <c r="AO86" s="1" t="str">
        <f t="shared" si="870"/>
        <v>¤¤TVV__BU4__Produit5__TVV__Ville8__Vendeur6;B;C=I;MIN=0</v>
      </c>
      <c r="AP86" s="1" t="str">
        <f t="shared" si="870"/>
        <v>¤¤TVV__BU4__Produit6__TVV__Ville8__Vendeur6;B;C=I;MIN=0</v>
      </c>
      <c r="AQ86" s="1" t="str">
        <f t="shared" si="870"/>
        <v>¤¤TVV__BU4__Produit7__TVV__Ville8__Vendeur6;B;C=I;MIN=0</v>
      </c>
      <c r="AR86" s="1" t="str">
        <f t="shared" si="870"/>
        <v>¤¤TVV__BU4__Produit8__TVV__Ville8__Vendeur6;B;C=I;MIN=0</v>
      </c>
      <c r="AS86" s="1" t="str">
        <f t="shared" si="870"/>
        <v>¤¤TVV__BU4__Produit9__TVV__Ville8__Vendeur6;B;C=I;MIN=0</v>
      </c>
      <c r="AT86" s="1" t="str">
        <f t="shared" si="870"/>
        <v>¤¤TVV__BU4__Produit10__TVV__Ville8__Vendeur6;B;C=I;MIN=0</v>
      </c>
      <c r="AU86" s="9">
        <f t="shared" si="880"/>
        <v>0</v>
      </c>
      <c r="AV86" s="1" t="str">
        <f t="shared" si="871"/>
        <v>¤¤TVV__BU5__Produit1__TVV__Ville8__Vendeur6;B;C=I;MIN=0</v>
      </c>
      <c r="AW86" s="1" t="str">
        <f t="shared" si="871"/>
        <v>¤¤TVV__BU5__Produit2__TVV__Ville8__Vendeur6;B;C=I;MIN=0</v>
      </c>
      <c r="AX86" s="1" t="str">
        <f t="shared" si="871"/>
        <v>¤¤TVV__BU5__Produit3__TVV__Ville8__Vendeur6;B;C=I;MIN=0</v>
      </c>
      <c r="AY86" s="1" t="str">
        <f t="shared" si="871"/>
        <v>¤¤TVV__BU5__Produit4__TVV__Ville8__Vendeur6;B;C=I;MIN=0</v>
      </c>
      <c r="AZ86" s="1" t="str">
        <f t="shared" si="871"/>
        <v>¤¤TVV__BU5__Produit5__TVV__Ville8__Vendeur6;B;C=I;MIN=0</v>
      </c>
      <c r="BA86" s="1" t="str">
        <f t="shared" si="871"/>
        <v>¤¤TVV__BU5__Produit6__TVV__Ville8__Vendeur6;B;C=I;MIN=0</v>
      </c>
      <c r="BB86" s="1" t="str">
        <f t="shared" si="871"/>
        <v>¤¤TVV__BU5__Produit7__TVV__Ville8__Vendeur6;B;C=I;MIN=0</v>
      </c>
      <c r="BC86" s="1" t="str">
        <f t="shared" si="871"/>
        <v>¤¤TVV__BU5__Produit8__TVV__Ville8__Vendeur6;B;C=I;MIN=0</v>
      </c>
      <c r="BD86" s="1" t="str">
        <f t="shared" si="871"/>
        <v>¤¤TVV__BU5__Produit9__TVV__Ville8__Vendeur6;B;C=I;MIN=0</v>
      </c>
      <c r="BE86" s="1" t="str">
        <f t="shared" si="871"/>
        <v>¤¤TVV__BU5__Produit10__TVV__Ville8__Vendeur6;B;C=I;MIN=0</v>
      </c>
      <c r="BF86" s="9">
        <f t="shared" si="881"/>
        <v>0</v>
      </c>
      <c r="BG86" s="1" t="str">
        <f t="shared" si="872"/>
        <v>¤¤TVV__BU6__Produit1__TVV__Ville8__Vendeur6;B;C=I;MIN=0</v>
      </c>
      <c r="BH86" s="1" t="str">
        <f t="shared" si="872"/>
        <v>¤¤TVV__BU6__Produit2__TVV__Ville8__Vendeur6;B;C=I;MIN=0</v>
      </c>
      <c r="BI86" s="1" t="str">
        <f t="shared" si="872"/>
        <v>¤¤TVV__BU6__Produit3__TVV__Ville8__Vendeur6;B;C=I;MIN=0</v>
      </c>
      <c r="BJ86" s="1" t="str">
        <f t="shared" si="872"/>
        <v>¤¤TVV__BU6__Produit4__TVV__Ville8__Vendeur6;B;C=I;MIN=0</v>
      </c>
      <c r="BK86" s="1" t="str">
        <f t="shared" si="872"/>
        <v>¤¤TVV__BU6__Produit5__TVV__Ville8__Vendeur6;B;C=I;MIN=0</v>
      </c>
      <c r="BL86" s="1" t="str">
        <f t="shared" si="872"/>
        <v>¤¤TVV__BU6__Produit6__TVV__Ville8__Vendeur6;B;C=I;MIN=0</v>
      </c>
      <c r="BM86" s="1" t="str">
        <f t="shared" si="872"/>
        <v>¤¤TVV__BU6__Produit7__TVV__Ville8__Vendeur6;B;C=I;MIN=0</v>
      </c>
      <c r="BN86" s="1" t="str">
        <f t="shared" si="872"/>
        <v>¤¤TVV__BU6__Produit8__TVV__Ville8__Vendeur6;B;C=I;MIN=0</v>
      </c>
      <c r="BO86" s="1" t="str">
        <f t="shared" si="872"/>
        <v>¤¤TVV__BU6__Produit9__TVV__Ville8__Vendeur6;B;C=I;MIN=0</v>
      </c>
      <c r="BP86" s="1" t="str">
        <f t="shared" si="872"/>
        <v>¤¤TVV__BU6__Produit10__TVV__Ville8__Vendeur6;B;C=I;MIN=0</v>
      </c>
      <c r="BQ86" s="9">
        <f t="shared" si="882"/>
        <v>0</v>
      </c>
      <c r="BR86" s="1" t="str">
        <f t="shared" si="873"/>
        <v>¤¤TVV__BU7__Produit1__TVV__Ville8__Vendeur6;B;C=I;MIN=0</v>
      </c>
      <c r="BS86" s="1" t="str">
        <f t="shared" si="873"/>
        <v>¤¤TVV__BU7__Produit2__TVV__Ville8__Vendeur6;B;C=I;MIN=0</v>
      </c>
      <c r="BT86" s="1" t="str">
        <f t="shared" si="873"/>
        <v>¤¤TVV__BU7__Produit3__TVV__Ville8__Vendeur6;B;C=I;MIN=0</v>
      </c>
      <c r="BU86" s="1" t="str">
        <f t="shared" si="873"/>
        <v>¤¤TVV__BU7__Produit4__TVV__Ville8__Vendeur6;B;C=I;MIN=0</v>
      </c>
      <c r="BV86" s="1" t="str">
        <f t="shared" si="873"/>
        <v>¤¤TVV__BU7__Produit5__TVV__Ville8__Vendeur6;B;C=I;MIN=0</v>
      </c>
      <c r="BW86" s="1" t="str">
        <f t="shared" si="873"/>
        <v>¤¤TVV__BU7__Produit6__TVV__Ville8__Vendeur6;B;C=I;MIN=0</v>
      </c>
      <c r="BX86" s="1" t="str">
        <f t="shared" si="873"/>
        <v>¤¤TVV__BU7__Produit7__TVV__Ville8__Vendeur6;B;C=I;MIN=0</v>
      </c>
      <c r="BY86" s="1" t="str">
        <f t="shared" si="873"/>
        <v>¤¤TVV__BU7__Produit8__TVV__Ville8__Vendeur6;B;C=I;MIN=0</v>
      </c>
      <c r="BZ86" s="1" t="str">
        <f t="shared" si="873"/>
        <v>¤¤TVV__BU7__Produit9__TVV__Ville8__Vendeur6;B;C=I;MIN=0</v>
      </c>
      <c r="CA86" s="1" t="str">
        <f t="shared" si="873"/>
        <v>¤¤TVV__BU7__Produit10__TVV__Ville8__Vendeur6;B;C=I;MIN=0</v>
      </c>
      <c r="CB86" s="9">
        <f t="shared" si="883"/>
        <v>0</v>
      </c>
      <c r="CC86" s="1" t="str">
        <f t="shared" si="874"/>
        <v>¤¤TVV__BU8__Produit1__TVV__Ville8__Vendeur6;B;C=I;MIN=0</v>
      </c>
      <c r="CD86" s="1" t="str">
        <f t="shared" si="874"/>
        <v>¤¤TVV__BU8__Produit2__TVV__Ville8__Vendeur6;B;C=I;MIN=0</v>
      </c>
      <c r="CE86" s="1" t="str">
        <f t="shared" si="874"/>
        <v>¤¤TVV__BU8__Produit3__TVV__Ville8__Vendeur6;B;C=I;MIN=0</v>
      </c>
      <c r="CF86" s="1" t="str">
        <f t="shared" si="874"/>
        <v>¤¤TVV__BU8__Produit4__TVV__Ville8__Vendeur6;B;C=I;MIN=0</v>
      </c>
      <c r="CG86" s="1" t="str">
        <f t="shared" si="874"/>
        <v>¤¤TVV__BU8__Produit5__TVV__Ville8__Vendeur6;B;C=I;MIN=0</v>
      </c>
      <c r="CH86" s="1" t="str">
        <f t="shared" si="874"/>
        <v>¤¤TVV__BU8__Produit6__TVV__Ville8__Vendeur6;B;C=I;MIN=0</v>
      </c>
      <c r="CI86" s="1" t="str">
        <f t="shared" si="874"/>
        <v>¤¤TVV__BU8__Produit7__TVV__Ville8__Vendeur6;B;C=I;MIN=0</v>
      </c>
      <c r="CJ86" s="1" t="str">
        <f t="shared" si="874"/>
        <v>¤¤TVV__BU8__Produit8__TVV__Ville8__Vendeur6;B;C=I;MIN=0</v>
      </c>
      <c r="CK86" s="1" t="str">
        <f t="shared" si="874"/>
        <v>¤¤TVV__BU8__Produit9__TVV__Ville8__Vendeur6;B;C=I;MIN=0</v>
      </c>
      <c r="CL86" s="1" t="str">
        <f t="shared" si="874"/>
        <v>¤¤TVV__BU8__Produit10__TVV__Ville8__Vendeur6;B;C=I;MIN=0</v>
      </c>
      <c r="CM86" s="9">
        <f t="shared" si="884"/>
        <v>0</v>
      </c>
      <c r="CN86" s="1" t="str">
        <f t="shared" si="875"/>
        <v>¤¤TVV__BU9__Produit1__TVV__Ville8__Vendeur6;B;C=I;MIN=0</v>
      </c>
      <c r="CO86" s="1" t="str">
        <f t="shared" si="875"/>
        <v>¤¤TVV__BU9__Produit2__TVV__Ville8__Vendeur6;B;C=I;MIN=0</v>
      </c>
      <c r="CP86" s="1" t="str">
        <f t="shared" si="875"/>
        <v>¤¤TVV__BU9__Produit3__TVV__Ville8__Vendeur6;B;C=I;MIN=0</v>
      </c>
      <c r="CQ86" s="1" t="str">
        <f t="shared" si="875"/>
        <v>¤¤TVV__BU9__Produit4__TVV__Ville8__Vendeur6;B;C=I;MIN=0</v>
      </c>
      <c r="CR86" s="1" t="str">
        <f t="shared" si="875"/>
        <v>¤¤TVV__BU9__Produit5__TVV__Ville8__Vendeur6;B;C=I;MIN=0</v>
      </c>
      <c r="CS86" s="1" t="str">
        <f t="shared" si="875"/>
        <v>¤¤TVV__BU9__Produit6__TVV__Ville8__Vendeur6;B;C=I;MIN=0</v>
      </c>
      <c r="CT86" s="1" t="str">
        <f t="shared" si="875"/>
        <v>¤¤TVV__BU9__Produit7__TVV__Ville8__Vendeur6;B;C=I;MIN=0</v>
      </c>
      <c r="CU86" s="1" t="str">
        <f t="shared" si="875"/>
        <v>¤¤TVV__BU9__Produit8__TVV__Ville8__Vendeur6;B;C=I;MIN=0</v>
      </c>
      <c r="CV86" s="1" t="str">
        <f t="shared" si="875"/>
        <v>¤¤TVV__BU9__Produit9__TVV__Ville8__Vendeur6;B;C=I;MIN=0</v>
      </c>
      <c r="CW86" s="1" t="str">
        <f t="shared" si="875"/>
        <v>¤¤TVV__BU9__Produit10__TVV__Ville8__Vendeur6;B;C=I;MIN=0</v>
      </c>
      <c r="CX86" s="9">
        <f t="shared" si="885"/>
        <v>0</v>
      </c>
      <c r="CY86" s="1" t="str">
        <f t="shared" si="876"/>
        <v>¤¤TVV__BU10__Produit1__TVV__Ville8__Vendeur6;B;C=I;MIN=0</v>
      </c>
      <c r="CZ86" s="1" t="str">
        <f t="shared" si="876"/>
        <v>¤¤TVV__BU10__Produit2__TVV__Ville8__Vendeur6;B;C=I;MIN=0</v>
      </c>
      <c r="DA86" s="1" t="str">
        <f t="shared" si="876"/>
        <v>¤¤TVV__BU10__Produit3__TVV__Ville8__Vendeur6;B;C=I;MIN=0</v>
      </c>
      <c r="DB86" s="1" t="str">
        <f t="shared" si="876"/>
        <v>¤¤TVV__BU10__Produit4__TVV__Ville8__Vendeur6;B;C=I;MIN=0</v>
      </c>
      <c r="DC86" s="1" t="str">
        <f t="shared" si="876"/>
        <v>¤¤TVV__BU10__Produit5__TVV__Ville8__Vendeur6;B;C=I;MIN=0</v>
      </c>
      <c r="DD86" s="1" t="str">
        <f t="shared" si="876"/>
        <v>¤¤TVV__BU10__Produit6__TVV__Ville8__Vendeur6;B;C=I;MIN=0</v>
      </c>
      <c r="DE86" s="1" t="str">
        <f t="shared" si="876"/>
        <v>¤¤TVV__BU10__Produit7__TVV__Ville8__Vendeur6;B;C=I;MIN=0</v>
      </c>
      <c r="DF86" s="1" t="str">
        <f t="shared" si="876"/>
        <v>¤¤TVV__BU10__Produit8__TVV__Ville8__Vendeur6;B;C=I;MIN=0</v>
      </c>
      <c r="DG86" s="1" t="str">
        <f t="shared" si="876"/>
        <v>¤¤TVV__BU10__Produit9__TVV__Ville8__Vendeur6;B;C=I;MIN=0</v>
      </c>
      <c r="DH86" s="1" t="str">
        <f t="shared" si="876"/>
        <v>¤¤TVV__BU10__Produit10__TVV__Ville8__Vendeur6;B;C=I;MIN=0</v>
      </c>
      <c r="DI86" s="9">
        <f t="shared" si="886"/>
        <v>0</v>
      </c>
      <c r="DK86" t="e">
        <f t="shared" ca="1" si="734"/>
        <v>#NAME?</v>
      </c>
      <c r="DL86" t="b">
        <f>NOT(OR(IF(IFERROR(INDEX(B$4:B86,1,MATCH(DO86,DO$4:DO86,0))&lt;&gt;"",TRUE),OR(D206=1,C85&lt;&gt;""),FALSE),IF(DM86=1,FALSE,OR(B86&lt;&gt;"",C86&lt;&gt;"")),AND(DN86=1,IFERROR(INDEX(B$4:B86,1,MATCH(DO86-1,DO$4:DO86,0))&lt;&gt;"",DO86=1))))</f>
        <v>0</v>
      </c>
      <c r="DM86" s="8">
        <v>0</v>
      </c>
      <c r="DN86">
        <v>0</v>
      </c>
      <c r="DO86">
        <f>SUM(DN$4:DN86)</f>
        <v>8</v>
      </c>
      <c r="DQ86" s="7" t="str">
        <f t="shared" si="735"/>
        <v>TVV__Ville8</v>
      </c>
      <c r="DR86" t="s">
        <v>61</v>
      </c>
      <c r="DS86" s="7" t="str">
        <f t="shared" si="736"/>
        <v>TVV__Ville8__Vendeur6</v>
      </c>
    </row>
    <row r="87" spans="2:123" x14ac:dyDescent="0.3">
      <c r="B87" s="2"/>
      <c r="C87" s="1" t="str">
        <f t="shared" si="866"/>
        <v>¤¤TVV__Ville8__Vendeur7__Vendeur;B;TFMT</v>
      </c>
      <c r="D87" s="1" t="str">
        <f t="shared" si="867"/>
        <v>¤¤TVV__BU1__Produit1__TVV__Ville8__Vendeur7;B;C=I;MIN=0</v>
      </c>
      <c r="E87" s="1" t="str">
        <f t="shared" si="867"/>
        <v>¤¤TVV__BU1__Produit2__TVV__Ville8__Vendeur7;B;C=I;MIN=0</v>
      </c>
      <c r="F87" s="1" t="str">
        <f t="shared" si="867"/>
        <v>¤¤TVV__BU1__Produit3__TVV__Ville8__Vendeur7;B;C=I;MIN=0</v>
      </c>
      <c r="G87" s="1" t="str">
        <f t="shared" si="867"/>
        <v>¤¤TVV__BU1__Produit4__TVV__Ville8__Vendeur7;B;C=I;MIN=0</v>
      </c>
      <c r="H87" s="1" t="str">
        <f t="shared" si="867"/>
        <v>¤¤TVV__BU1__Produit5__TVV__Ville8__Vendeur7;B;C=I;MIN=0</v>
      </c>
      <c r="I87" s="1" t="str">
        <f t="shared" si="867"/>
        <v>¤¤TVV__BU1__Produit6__TVV__Ville8__Vendeur7;B;C=I;MIN=0</v>
      </c>
      <c r="J87" s="1" t="str">
        <f t="shared" si="867"/>
        <v>¤¤TVV__BU1__Produit7__TVV__Ville8__Vendeur7;B;C=I;MIN=0</v>
      </c>
      <c r="K87" s="1" t="str">
        <f t="shared" si="867"/>
        <v>¤¤TVV__BU1__Produit8__TVV__Ville8__Vendeur7;B;C=I;MIN=0</v>
      </c>
      <c r="L87" s="1" t="str">
        <f t="shared" si="867"/>
        <v>¤¤TVV__BU1__Produit9__TVV__Ville8__Vendeur7;B;C=I;MIN=0</v>
      </c>
      <c r="M87" s="1" t="str">
        <f t="shared" si="867"/>
        <v>¤¤TVV__BU1__Produit10__TVV__Ville8__Vendeur7;B;C=I;MIN=0</v>
      </c>
      <c r="N87" s="9">
        <f t="shared" si="877"/>
        <v>0</v>
      </c>
      <c r="O87" s="1" t="str">
        <f t="shared" si="868"/>
        <v>¤¤TVV__BU2__Produit1__TVV__Ville8__Vendeur7;B;C=I;MIN=0</v>
      </c>
      <c r="P87" s="1" t="str">
        <f t="shared" si="868"/>
        <v>¤¤TVV__BU2__Produit2__TVV__Ville8__Vendeur7;B;C=I;MIN=0</v>
      </c>
      <c r="Q87" s="1" t="str">
        <f t="shared" si="868"/>
        <v>¤¤TVV__BU2__Produit3__TVV__Ville8__Vendeur7;B;C=I;MIN=0</v>
      </c>
      <c r="R87" s="1" t="str">
        <f t="shared" si="868"/>
        <v>¤¤TVV__BU2__Produit4__TVV__Ville8__Vendeur7;B;C=I;MIN=0</v>
      </c>
      <c r="S87" s="1" t="str">
        <f t="shared" si="868"/>
        <v>¤¤TVV__BU2__Produit5__TVV__Ville8__Vendeur7;B;C=I;MIN=0</v>
      </c>
      <c r="T87" s="1" t="str">
        <f t="shared" si="868"/>
        <v>¤¤TVV__BU2__Produit6__TVV__Ville8__Vendeur7;B;C=I;MIN=0</v>
      </c>
      <c r="U87" s="1" t="str">
        <f t="shared" si="868"/>
        <v>¤¤TVV__BU2__Produit7__TVV__Ville8__Vendeur7;B;C=I;MIN=0</v>
      </c>
      <c r="V87" s="1" t="str">
        <f t="shared" si="868"/>
        <v>¤¤TVV__BU2__Produit8__TVV__Ville8__Vendeur7;B;C=I;MIN=0</v>
      </c>
      <c r="W87" s="1" t="str">
        <f t="shared" si="868"/>
        <v>¤¤TVV__BU2__Produit9__TVV__Ville8__Vendeur7;B;C=I;MIN=0</v>
      </c>
      <c r="X87" s="1" t="str">
        <f t="shared" si="868"/>
        <v>¤¤TVV__BU2__Produit10__TVV__Ville8__Vendeur7;B;C=I;MIN=0</v>
      </c>
      <c r="Y87" s="9">
        <f t="shared" si="878"/>
        <v>0</v>
      </c>
      <c r="Z87" s="1" t="str">
        <f t="shared" si="869"/>
        <v>¤¤TVV__BU3__Produit1__TVV__Ville8__Vendeur7;B;C=I;MIN=0</v>
      </c>
      <c r="AA87" s="1" t="str">
        <f t="shared" si="869"/>
        <v>¤¤TVV__BU3__Produit2__TVV__Ville8__Vendeur7;B;C=I;MIN=0</v>
      </c>
      <c r="AB87" s="1" t="str">
        <f t="shared" si="869"/>
        <v>¤¤TVV__BU3__Produit3__TVV__Ville8__Vendeur7;B;C=I;MIN=0</v>
      </c>
      <c r="AC87" s="1" t="str">
        <f t="shared" si="869"/>
        <v>¤¤TVV__BU3__Produit4__TVV__Ville8__Vendeur7;B;C=I;MIN=0</v>
      </c>
      <c r="AD87" s="1" t="str">
        <f t="shared" si="869"/>
        <v>¤¤TVV__BU3__Produit5__TVV__Ville8__Vendeur7;B;C=I;MIN=0</v>
      </c>
      <c r="AE87" s="1" t="str">
        <f t="shared" si="869"/>
        <v>¤¤TVV__BU3__Produit6__TVV__Ville8__Vendeur7;B;C=I;MIN=0</v>
      </c>
      <c r="AF87" s="1" t="str">
        <f t="shared" si="869"/>
        <v>¤¤TVV__BU3__Produit7__TVV__Ville8__Vendeur7;B;C=I;MIN=0</v>
      </c>
      <c r="AG87" s="1" t="str">
        <f t="shared" si="869"/>
        <v>¤¤TVV__BU3__Produit8__TVV__Ville8__Vendeur7;B;C=I;MIN=0</v>
      </c>
      <c r="AH87" s="1" t="str">
        <f t="shared" si="869"/>
        <v>¤¤TVV__BU3__Produit9__TVV__Ville8__Vendeur7;B;C=I;MIN=0</v>
      </c>
      <c r="AI87" s="1" t="str">
        <f t="shared" si="869"/>
        <v>¤¤TVV__BU3__Produit10__TVV__Ville8__Vendeur7;B;C=I;MIN=0</v>
      </c>
      <c r="AJ87" s="9">
        <f t="shared" si="879"/>
        <v>0</v>
      </c>
      <c r="AK87" s="1" t="str">
        <f t="shared" si="870"/>
        <v>¤¤TVV__BU4__Produit1__TVV__Ville8__Vendeur7;B;C=I;MIN=0</v>
      </c>
      <c r="AL87" s="1" t="str">
        <f t="shared" si="870"/>
        <v>¤¤TVV__BU4__Produit2__TVV__Ville8__Vendeur7;B;C=I;MIN=0</v>
      </c>
      <c r="AM87" s="1" t="str">
        <f t="shared" si="870"/>
        <v>¤¤TVV__BU4__Produit3__TVV__Ville8__Vendeur7;B;C=I;MIN=0</v>
      </c>
      <c r="AN87" s="1" t="str">
        <f t="shared" si="870"/>
        <v>¤¤TVV__BU4__Produit4__TVV__Ville8__Vendeur7;B;C=I;MIN=0</v>
      </c>
      <c r="AO87" s="1" t="str">
        <f t="shared" si="870"/>
        <v>¤¤TVV__BU4__Produit5__TVV__Ville8__Vendeur7;B;C=I;MIN=0</v>
      </c>
      <c r="AP87" s="1" t="str">
        <f t="shared" si="870"/>
        <v>¤¤TVV__BU4__Produit6__TVV__Ville8__Vendeur7;B;C=I;MIN=0</v>
      </c>
      <c r="AQ87" s="1" t="str">
        <f t="shared" si="870"/>
        <v>¤¤TVV__BU4__Produit7__TVV__Ville8__Vendeur7;B;C=I;MIN=0</v>
      </c>
      <c r="AR87" s="1" t="str">
        <f t="shared" si="870"/>
        <v>¤¤TVV__BU4__Produit8__TVV__Ville8__Vendeur7;B;C=I;MIN=0</v>
      </c>
      <c r="AS87" s="1" t="str">
        <f t="shared" si="870"/>
        <v>¤¤TVV__BU4__Produit9__TVV__Ville8__Vendeur7;B;C=I;MIN=0</v>
      </c>
      <c r="AT87" s="1" t="str">
        <f t="shared" si="870"/>
        <v>¤¤TVV__BU4__Produit10__TVV__Ville8__Vendeur7;B;C=I;MIN=0</v>
      </c>
      <c r="AU87" s="9">
        <f t="shared" si="880"/>
        <v>0</v>
      </c>
      <c r="AV87" s="1" t="str">
        <f t="shared" si="871"/>
        <v>¤¤TVV__BU5__Produit1__TVV__Ville8__Vendeur7;B;C=I;MIN=0</v>
      </c>
      <c r="AW87" s="1" t="str">
        <f t="shared" si="871"/>
        <v>¤¤TVV__BU5__Produit2__TVV__Ville8__Vendeur7;B;C=I;MIN=0</v>
      </c>
      <c r="AX87" s="1" t="str">
        <f t="shared" si="871"/>
        <v>¤¤TVV__BU5__Produit3__TVV__Ville8__Vendeur7;B;C=I;MIN=0</v>
      </c>
      <c r="AY87" s="1" t="str">
        <f t="shared" si="871"/>
        <v>¤¤TVV__BU5__Produit4__TVV__Ville8__Vendeur7;B;C=I;MIN=0</v>
      </c>
      <c r="AZ87" s="1" t="str">
        <f t="shared" si="871"/>
        <v>¤¤TVV__BU5__Produit5__TVV__Ville8__Vendeur7;B;C=I;MIN=0</v>
      </c>
      <c r="BA87" s="1" t="str">
        <f t="shared" si="871"/>
        <v>¤¤TVV__BU5__Produit6__TVV__Ville8__Vendeur7;B;C=I;MIN=0</v>
      </c>
      <c r="BB87" s="1" t="str">
        <f t="shared" si="871"/>
        <v>¤¤TVV__BU5__Produit7__TVV__Ville8__Vendeur7;B;C=I;MIN=0</v>
      </c>
      <c r="BC87" s="1" t="str">
        <f t="shared" si="871"/>
        <v>¤¤TVV__BU5__Produit8__TVV__Ville8__Vendeur7;B;C=I;MIN=0</v>
      </c>
      <c r="BD87" s="1" t="str">
        <f t="shared" si="871"/>
        <v>¤¤TVV__BU5__Produit9__TVV__Ville8__Vendeur7;B;C=I;MIN=0</v>
      </c>
      <c r="BE87" s="1" t="str">
        <f t="shared" si="871"/>
        <v>¤¤TVV__BU5__Produit10__TVV__Ville8__Vendeur7;B;C=I;MIN=0</v>
      </c>
      <c r="BF87" s="9">
        <f t="shared" si="881"/>
        <v>0</v>
      </c>
      <c r="BG87" s="1" t="str">
        <f t="shared" si="872"/>
        <v>¤¤TVV__BU6__Produit1__TVV__Ville8__Vendeur7;B;C=I;MIN=0</v>
      </c>
      <c r="BH87" s="1" t="str">
        <f t="shared" si="872"/>
        <v>¤¤TVV__BU6__Produit2__TVV__Ville8__Vendeur7;B;C=I;MIN=0</v>
      </c>
      <c r="BI87" s="1" t="str">
        <f t="shared" si="872"/>
        <v>¤¤TVV__BU6__Produit3__TVV__Ville8__Vendeur7;B;C=I;MIN=0</v>
      </c>
      <c r="BJ87" s="1" t="str">
        <f t="shared" si="872"/>
        <v>¤¤TVV__BU6__Produit4__TVV__Ville8__Vendeur7;B;C=I;MIN=0</v>
      </c>
      <c r="BK87" s="1" t="str">
        <f t="shared" si="872"/>
        <v>¤¤TVV__BU6__Produit5__TVV__Ville8__Vendeur7;B;C=I;MIN=0</v>
      </c>
      <c r="BL87" s="1" t="str">
        <f t="shared" si="872"/>
        <v>¤¤TVV__BU6__Produit6__TVV__Ville8__Vendeur7;B;C=I;MIN=0</v>
      </c>
      <c r="BM87" s="1" t="str">
        <f t="shared" si="872"/>
        <v>¤¤TVV__BU6__Produit7__TVV__Ville8__Vendeur7;B;C=I;MIN=0</v>
      </c>
      <c r="BN87" s="1" t="str">
        <f t="shared" si="872"/>
        <v>¤¤TVV__BU6__Produit8__TVV__Ville8__Vendeur7;B;C=I;MIN=0</v>
      </c>
      <c r="BO87" s="1" t="str">
        <f t="shared" si="872"/>
        <v>¤¤TVV__BU6__Produit9__TVV__Ville8__Vendeur7;B;C=I;MIN=0</v>
      </c>
      <c r="BP87" s="1" t="str">
        <f t="shared" si="872"/>
        <v>¤¤TVV__BU6__Produit10__TVV__Ville8__Vendeur7;B;C=I;MIN=0</v>
      </c>
      <c r="BQ87" s="9">
        <f t="shared" si="882"/>
        <v>0</v>
      </c>
      <c r="BR87" s="1" t="str">
        <f t="shared" si="873"/>
        <v>¤¤TVV__BU7__Produit1__TVV__Ville8__Vendeur7;B;C=I;MIN=0</v>
      </c>
      <c r="BS87" s="1" t="str">
        <f t="shared" si="873"/>
        <v>¤¤TVV__BU7__Produit2__TVV__Ville8__Vendeur7;B;C=I;MIN=0</v>
      </c>
      <c r="BT87" s="1" t="str">
        <f t="shared" si="873"/>
        <v>¤¤TVV__BU7__Produit3__TVV__Ville8__Vendeur7;B;C=I;MIN=0</v>
      </c>
      <c r="BU87" s="1" t="str">
        <f t="shared" si="873"/>
        <v>¤¤TVV__BU7__Produit4__TVV__Ville8__Vendeur7;B;C=I;MIN=0</v>
      </c>
      <c r="BV87" s="1" t="str">
        <f t="shared" si="873"/>
        <v>¤¤TVV__BU7__Produit5__TVV__Ville8__Vendeur7;B;C=I;MIN=0</v>
      </c>
      <c r="BW87" s="1" t="str">
        <f t="shared" si="873"/>
        <v>¤¤TVV__BU7__Produit6__TVV__Ville8__Vendeur7;B;C=I;MIN=0</v>
      </c>
      <c r="BX87" s="1" t="str">
        <f t="shared" si="873"/>
        <v>¤¤TVV__BU7__Produit7__TVV__Ville8__Vendeur7;B;C=I;MIN=0</v>
      </c>
      <c r="BY87" s="1" t="str">
        <f t="shared" si="873"/>
        <v>¤¤TVV__BU7__Produit8__TVV__Ville8__Vendeur7;B;C=I;MIN=0</v>
      </c>
      <c r="BZ87" s="1" t="str">
        <f t="shared" si="873"/>
        <v>¤¤TVV__BU7__Produit9__TVV__Ville8__Vendeur7;B;C=I;MIN=0</v>
      </c>
      <c r="CA87" s="1" t="str">
        <f t="shared" si="873"/>
        <v>¤¤TVV__BU7__Produit10__TVV__Ville8__Vendeur7;B;C=I;MIN=0</v>
      </c>
      <c r="CB87" s="9">
        <f t="shared" si="883"/>
        <v>0</v>
      </c>
      <c r="CC87" s="1" t="str">
        <f t="shared" si="874"/>
        <v>¤¤TVV__BU8__Produit1__TVV__Ville8__Vendeur7;B;C=I;MIN=0</v>
      </c>
      <c r="CD87" s="1" t="str">
        <f t="shared" si="874"/>
        <v>¤¤TVV__BU8__Produit2__TVV__Ville8__Vendeur7;B;C=I;MIN=0</v>
      </c>
      <c r="CE87" s="1" t="str">
        <f t="shared" si="874"/>
        <v>¤¤TVV__BU8__Produit3__TVV__Ville8__Vendeur7;B;C=I;MIN=0</v>
      </c>
      <c r="CF87" s="1" t="str">
        <f t="shared" si="874"/>
        <v>¤¤TVV__BU8__Produit4__TVV__Ville8__Vendeur7;B;C=I;MIN=0</v>
      </c>
      <c r="CG87" s="1" t="str">
        <f t="shared" si="874"/>
        <v>¤¤TVV__BU8__Produit5__TVV__Ville8__Vendeur7;B;C=I;MIN=0</v>
      </c>
      <c r="CH87" s="1" t="str">
        <f t="shared" si="874"/>
        <v>¤¤TVV__BU8__Produit6__TVV__Ville8__Vendeur7;B;C=I;MIN=0</v>
      </c>
      <c r="CI87" s="1" t="str">
        <f t="shared" si="874"/>
        <v>¤¤TVV__BU8__Produit7__TVV__Ville8__Vendeur7;B;C=I;MIN=0</v>
      </c>
      <c r="CJ87" s="1" t="str">
        <f t="shared" si="874"/>
        <v>¤¤TVV__BU8__Produit8__TVV__Ville8__Vendeur7;B;C=I;MIN=0</v>
      </c>
      <c r="CK87" s="1" t="str">
        <f t="shared" si="874"/>
        <v>¤¤TVV__BU8__Produit9__TVV__Ville8__Vendeur7;B;C=I;MIN=0</v>
      </c>
      <c r="CL87" s="1" t="str">
        <f t="shared" si="874"/>
        <v>¤¤TVV__BU8__Produit10__TVV__Ville8__Vendeur7;B;C=I;MIN=0</v>
      </c>
      <c r="CM87" s="9">
        <f t="shared" si="884"/>
        <v>0</v>
      </c>
      <c r="CN87" s="1" t="str">
        <f t="shared" si="875"/>
        <v>¤¤TVV__BU9__Produit1__TVV__Ville8__Vendeur7;B;C=I;MIN=0</v>
      </c>
      <c r="CO87" s="1" t="str">
        <f t="shared" si="875"/>
        <v>¤¤TVV__BU9__Produit2__TVV__Ville8__Vendeur7;B;C=I;MIN=0</v>
      </c>
      <c r="CP87" s="1" t="str">
        <f t="shared" si="875"/>
        <v>¤¤TVV__BU9__Produit3__TVV__Ville8__Vendeur7;B;C=I;MIN=0</v>
      </c>
      <c r="CQ87" s="1" t="str">
        <f t="shared" si="875"/>
        <v>¤¤TVV__BU9__Produit4__TVV__Ville8__Vendeur7;B;C=I;MIN=0</v>
      </c>
      <c r="CR87" s="1" t="str">
        <f t="shared" si="875"/>
        <v>¤¤TVV__BU9__Produit5__TVV__Ville8__Vendeur7;B;C=I;MIN=0</v>
      </c>
      <c r="CS87" s="1" t="str">
        <f t="shared" si="875"/>
        <v>¤¤TVV__BU9__Produit6__TVV__Ville8__Vendeur7;B;C=I;MIN=0</v>
      </c>
      <c r="CT87" s="1" t="str">
        <f t="shared" si="875"/>
        <v>¤¤TVV__BU9__Produit7__TVV__Ville8__Vendeur7;B;C=I;MIN=0</v>
      </c>
      <c r="CU87" s="1" t="str">
        <f t="shared" si="875"/>
        <v>¤¤TVV__BU9__Produit8__TVV__Ville8__Vendeur7;B;C=I;MIN=0</v>
      </c>
      <c r="CV87" s="1" t="str">
        <f t="shared" si="875"/>
        <v>¤¤TVV__BU9__Produit9__TVV__Ville8__Vendeur7;B;C=I;MIN=0</v>
      </c>
      <c r="CW87" s="1" t="str">
        <f t="shared" si="875"/>
        <v>¤¤TVV__BU9__Produit10__TVV__Ville8__Vendeur7;B;C=I;MIN=0</v>
      </c>
      <c r="CX87" s="9">
        <f t="shared" si="885"/>
        <v>0</v>
      </c>
      <c r="CY87" s="1" t="str">
        <f t="shared" si="876"/>
        <v>¤¤TVV__BU10__Produit1__TVV__Ville8__Vendeur7;B;C=I;MIN=0</v>
      </c>
      <c r="CZ87" s="1" t="str">
        <f t="shared" si="876"/>
        <v>¤¤TVV__BU10__Produit2__TVV__Ville8__Vendeur7;B;C=I;MIN=0</v>
      </c>
      <c r="DA87" s="1" t="str">
        <f t="shared" si="876"/>
        <v>¤¤TVV__BU10__Produit3__TVV__Ville8__Vendeur7;B;C=I;MIN=0</v>
      </c>
      <c r="DB87" s="1" t="str">
        <f t="shared" si="876"/>
        <v>¤¤TVV__BU10__Produit4__TVV__Ville8__Vendeur7;B;C=I;MIN=0</v>
      </c>
      <c r="DC87" s="1" t="str">
        <f t="shared" si="876"/>
        <v>¤¤TVV__BU10__Produit5__TVV__Ville8__Vendeur7;B;C=I;MIN=0</v>
      </c>
      <c r="DD87" s="1" t="str">
        <f t="shared" si="876"/>
        <v>¤¤TVV__BU10__Produit6__TVV__Ville8__Vendeur7;B;C=I;MIN=0</v>
      </c>
      <c r="DE87" s="1" t="str">
        <f t="shared" si="876"/>
        <v>¤¤TVV__BU10__Produit7__TVV__Ville8__Vendeur7;B;C=I;MIN=0</v>
      </c>
      <c r="DF87" s="1" t="str">
        <f t="shared" si="876"/>
        <v>¤¤TVV__BU10__Produit8__TVV__Ville8__Vendeur7;B;C=I;MIN=0</v>
      </c>
      <c r="DG87" s="1" t="str">
        <f t="shared" si="876"/>
        <v>¤¤TVV__BU10__Produit9__TVV__Ville8__Vendeur7;B;C=I;MIN=0</v>
      </c>
      <c r="DH87" s="1" t="str">
        <f t="shared" si="876"/>
        <v>¤¤TVV__BU10__Produit10__TVV__Ville8__Vendeur7;B;C=I;MIN=0</v>
      </c>
      <c r="DI87" s="9">
        <f t="shared" si="886"/>
        <v>0</v>
      </c>
      <c r="DK87" t="e">
        <f t="shared" ca="1" si="734"/>
        <v>#NAME?</v>
      </c>
      <c r="DL87" t="b">
        <f>NOT(OR(IF(IFERROR(INDEX(B$4:B87,1,MATCH(DO87,DO$4:DO87,0))&lt;&gt;"",TRUE),OR(D207=1,C86&lt;&gt;""),FALSE),IF(DM87=1,FALSE,OR(B87&lt;&gt;"",C87&lt;&gt;"")),AND(DN87=1,IFERROR(INDEX(B$4:B87,1,MATCH(DO87-1,DO$4:DO87,0))&lt;&gt;"",DO87=1))))</f>
        <v>0</v>
      </c>
      <c r="DM87" s="8">
        <v>0</v>
      </c>
      <c r="DN87">
        <v>0</v>
      </c>
      <c r="DO87">
        <f>SUM(DN$4:DN87)</f>
        <v>8</v>
      </c>
      <c r="DQ87" s="7" t="str">
        <f t="shared" si="735"/>
        <v>TVV__Ville8</v>
      </c>
      <c r="DR87" t="s">
        <v>62</v>
      </c>
      <c r="DS87" s="7" t="str">
        <f t="shared" si="736"/>
        <v>TVV__Ville8__Vendeur7</v>
      </c>
    </row>
    <row r="88" spans="2:123" x14ac:dyDescent="0.3">
      <c r="B88" s="2"/>
      <c r="C88" s="1" t="str">
        <f t="shared" si="866"/>
        <v>¤¤TVV__Ville8__Vendeur8__Vendeur;B;TFMT</v>
      </c>
      <c r="D88" s="1" t="str">
        <f t="shared" si="867"/>
        <v>¤¤TVV__BU1__Produit1__TVV__Ville8__Vendeur8;B;C=I;MIN=0</v>
      </c>
      <c r="E88" s="1" t="str">
        <f t="shared" si="867"/>
        <v>¤¤TVV__BU1__Produit2__TVV__Ville8__Vendeur8;B;C=I;MIN=0</v>
      </c>
      <c r="F88" s="1" t="str">
        <f t="shared" si="867"/>
        <v>¤¤TVV__BU1__Produit3__TVV__Ville8__Vendeur8;B;C=I;MIN=0</v>
      </c>
      <c r="G88" s="1" t="str">
        <f t="shared" si="867"/>
        <v>¤¤TVV__BU1__Produit4__TVV__Ville8__Vendeur8;B;C=I;MIN=0</v>
      </c>
      <c r="H88" s="1" t="str">
        <f t="shared" si="867"/>
        <v>¤¤TVV__BU1__Produit5__TVV__Ville8__Vendeur8;B;C=I;MIN=0</v>
      </c>
      <c r="I88" s="1" t="str">
        <f t="shared" si="867"/>
        <v>¤¤TVV__BU1__Produit6__TVV__Ville8__Vendeur8;B;C=I;MIN=0</v>
      </c>
      <c r="J88" s="1" t="str">
        <f t="shared" si="867"/>
        <v>¤¤TVV__BU1__Produit7__TVV__Ville8__Vendeur8;B;C=I;MIN=0</v>
      </c>
      <c r="K88" s="1" t="str">
        <f t="shared" si="867"/>
        <v>¤¤TVV__BU1__Produit8__TVV__Ville8__Vendeur8;B;C=I;MIN=0</v>
      </c>
      <c r="L88" s="1" t="str">
        <f t="shared" si="867"/>
        <v>¤¤TVV__BU1__Produit9__TVV__Ville8__Vendeur8;B;C=I;MIN=0</v>
      </c>
      <c r="M88" s="1" t="str">
        <f t="shared" si="867"/>
        <v>¤¤TVV__BU1__Produit10__TVV__Ville8__Vendeur8;B;C=I;MIN=0</v>
      </c>
      <c r="N88" s="9">
        <f t="shared" si="877"/>
        <v>0</v>
      </c>
      <c r="O88" s="1" t="str">
        <f t="shared" si="868"/>
        <v>¤¤TVV__BU2__Produit1__TVV__Ville8__Vendeur8;B;C=I;MIN=0</v>
      </c>
      <c r="P88" s="1" t="str">
        <f t="shared" si="868"/>
        <v>¤¤TVV__BU2__Produit2__TVV__Ville8__Vendeur8;B;C=I;MIN=0</v>
      </c>
      <c r="Q88" s="1" t="str">
        <f t="shared" si="868"/>
        <v>¤¤TVV__BU2__Produit3__TVV__Ville8__Vendeur8;B;C=I;MIN=0</v>
      </c>
      <c r="R88" s="1" t="str">
        <f t="shared" si="868"/>
        <v>¤¤TVV__BU2__Produit4__TVV__Ville8__Vendeur8;B;C=I;MIN=0</v>
      </c>
      <c r="S88" s="1" t="str">
        <f t="shared" si="868"/>
        <v>¤¤TVV__BU2__Produit5__TVV__Ville8__Vendeur8;B;C=I;MIN=0</v>
      </c>
      <c r="T88" s="1" t="str">
        <f t="shared" si="868"/>
        <v>¤¤TVV__BU2__Produit6__TVV__Ville8__Vendeur8;B;C=I;MIN=0</v>
      </c>
      <c r="U88" s="1" t="str">
        <f t="shared" si="868"/>
        <v>¤¤TVV__BU2__Produit7__TVV__Ville8__Vendeur8;B;C=I;MIN=0</v>
      </c>
      <c r="V88" s="1" t="str">
        <f t="shared" si="868"/>
        <v>¤¤TVV__BU2__Produit8__TVV__Ville8__Vendeur8;B;C=I;MIN=0</v>
      </c>
      <c r="W88" s="1" t="str">
        <f t="shared" si="868"/>
        <v>¤¤TVV__BU2__Produit9__TVV__Ville8__Vendeur8;B;C=I;MIN=0</v>
      </c>
      <c r="X88" s="1" t="str">
        <f t="shared" si="868"/>
        <v>¤¤TVV__BU2__Produit10__TVV__Ville8__Vendeur8;B;C=I;MIN=0</v>
      </c>
      <c r="Y88" s="9">
        <f t="shared" si="878"/>
        <v>0</v>
      </c>
      <c r="Z88" s="1" t="str">
        <f t="shared" si="869"/>
        <v>¤¤TVV__BU3__Produit1__TVV__Ville8__Vendeur8;B;C=I;MIN=0</v>
      </c>
      <c r="AA88" s="1" t="str">
        <f t="shared" si="869"/>
        <v>¤¤TVV__BU3__Produit2__TVV__Ville8__Vendeur8;B;C=I;MIN=0</v>
      </c>
      <c r="AB88" s="1" t="str">
        <f t="shared" si="869"/>
        <v>¤¤TVV__BU3__Produit3__TVV__Ville8__Vendeur8;B;C=I;MIN=0</v>
      </c>
      <c r="AC88" s="1" t="str">
        <f t="shared" si="869"/>
        <v>¤¤TVV__BU3__Produit4__TVV__Ville8__Vendeur8;B;C=I;MIN=0</v>
      </c>
      <c r="AD88" s="1" t="str">
        <f t="shared" si="869"/>
        <v>¤¤TVV__BU3__Produit5__TVV__Ville8__Vendeur8;B;C=I;MIN=0</v>
      </c>
      <c r="AE88" s="1" t="str">
        <f t="shared" si="869"/>
        <v>¤¤TVV__BU3__Produit6__TVV__Ville8__Vendeur8;B;C=I;MIN=0</v>
      </c>
      <c r="AF88" s="1" t="str">
        <f t="shared" si="869"/>
        <v>¤¤TVV__BU3__Produit7__TVV__Ville8__Vendeur8;B;C=I;MIN=0</v>
      </c>
      <c r="AG88" s="1" t="str">
        <f t="shared" si="869"/>
        <v>¤¤TVV__BU3__Produit8__TVV__Ville8__Vendeur8;B;C=I;MIN=0</v>
      </c>
      <c r="AH88" s="1" t="str">
        <f t="shared" si="869"/>
        <v>¤¤TVV__BU3__Produit9__TVV__Ville8__Vendeur8;B;C=I;MIN=0</v>
      </c>
      <c r="AI88" s="1" t="str">
        <f t="shared" si="869"/>
        <v>¤¤TVV__BU3__Produit10__TVV__Ville8__Vendeur8;B;C=I;MIN=0</v>
      </c>
      <c r="AJ88" s="9">
        <f t="shared" si="879"/>
        <v>0</v>
      </c>
      <c r="AK88" s="1" t="str">
        <f t="shared" si="870"/>
        <v>¤¤TVV__BU4__Produit1__TVV__Ville8__Vendeur8;B;C=I;MIN=0</v>
      </c>
      <c r="AL88" s="1" t="str">
        <f t="shared" si="870"/>
        <v>¤¤TVV__BU4__Produit2__TVV__Ville8__Vendeur8;B;C=I;MIN=0</v>
      </c>
      <c r="AM88" s="1" t="str">
        <f t="shared" si="870"/>
        <v>¤¤TVV__BU4__Produit3__TVV__Ville8__Vendeur8;B;C=I;MIN=0</v>
      </c>
      <c r="AN88" s="1" t="str">
        <f t="shared" si="870"/>
        <v>¤¤TVV__BU4__Produit4__TVV__Ville8__Vendeur8;B;C=I;MIN=0</v>
      </c>
      <c r="AO88" s="1" t="str">
        <f t="shared" si="870"/>
        <v>¤¤TVV__BU4__Produit5__TVV__Ville8__Vendeur8;B;C=I;MIN=0</v>
      </c>
      <c r="AP88" s="1" t="str">
        <f t="shared" si="870"/>
        <v>¤¤TVV__BU4__Produit6__TVV__Ville8__Vendeur8;B;C=I;MIN=0</v>
      </c>
      <c r="AQ88" s="1" t="str">
        <f t="shared" si="870"/>
        <v>¤¤TVV__BU4__Produit7__TVV__Ville8__Vendeur8;B;C=I;MIN=0</v>
      </c>
      <c r="AR88" s="1" t="str">
        <f t="shared" si="870"/>
        <v>¤¤TVV__BU4__Produit8__TVV__Ville8__Vendeur8;B;C=I;MIN=0</v>
      </c>
      <c r="AS88" s="1" t="str">
        <f t="shared" si="870"/>
        <v>¤¤TVV__BU4__Produit9__TVV__Ville8__Vendeur8;B;C=I;MIN=0</v>
      </c>
      <c r="AT88" s="1" t="str">
        <f t="shared" si="870"/>
        <v>¤¤TVV__BU4__Produit10__TVV__Ville8__Vendeur8;B;C=I;MIN=0</v>
      </c>
      <c r="AU88" s="9">
        <f t="shared" si="880"/>
        <v>0</v>
      </c>
      <c r="AV88" s="1" t="str">
        <f t="shared" si="871"/>
        <v>¤¤TVV__BU5__Produit1__TVV__Ville8__Vendeur8;B;C=I;MIN=0</v>
      </c>
      <c r="AW88" s="1" t="str">
        <f t="shared" si="871"/>
        <v>¤¤TVV__BU5__Produit2__TVV__Ville8__Vendeur8;B;C=I;MIN=0</v>
      </c>
      <c r="AX88" s="1" t="str">
        <f t="shared" si="871"/>
        <v>¤¤TVV__BU5__Produit3__TVV__Ville8__Vendeur8;B;C=I;MIN=0</v>
      </c>
      <c r="AY88" s="1" t="str">
        <f t="shared" si="871"/>
        <v>¤¤TVV__BU5__Produit4__TVV__Ville8__Vendeur8;B;C=I;MIN=0</v>
      </c>
      <c r="AZ88" s="1" t="str">
        <f t="shared" si="871"/>
        <v>¤¤TVV__BU5__Produit5__TVV__Ville8__Vendeur8;B;C=I;MIN=0</v>
      </c>
      <c r="BA88" s="1" t="str">
        <f t="shared" si="871"/>
        <v>¤¤TVV__BU5__Produit6__TVV__Ville8__Vendeur8;B;C=I;MIN=0</v>
      </c>
      <c r="BB88" s="1" t="str">
        <f t="shared" si="871"/>
        <v>¤¤TVV__BU5__Produit7__TVV__Ville8__Vendeur8;B;C=I;MIN=0</v>
      </c>
      <c r="BC88" s="1" t="str">
        <f t="shared" si="871"/>
        <v>¤¤TVV__BU5__Produit8__TVV__Ville8__Vendeur8;B;C=I;MIN=0</v>
      </c>
      <c r="BD88" s="1" t="str">
        <f t="shared" si="871"/>
        <v>¤¤TVV__BU5__Produit9__TVV__Ville8__Vendeur8;B;C=I;MIN=0</v>
      </c>
      <c r="BE88" s="1" t="str">
        <f t="shared" si="871"/>
        <v>¤¤TVV__BU5__Produit10__TVV__Ville8__Vendeur8;B;C=I;MIN=0</v>
      </c>
      <c r="BF88" s="9">
        <f t="shared" si="881"/>
        <v>0</v>
      </c>
      <c r="BG88" s="1" t="str">
        <f t="shared" si="872"/>
        <v>¤¤TVV__BU6__Produit1__TVV__Ville8__Vendeur8;B;C=I;MIN=0</v>
      </c>
      <c r="BH88" s="1" t="str">
        <f t="shared" si="872"/>
        <v>¤¤TVV__BU6__Produit2__TVV__Ville8__Vendeur8;B;C=I;MIN=0</v>
      </c>
      <c r="BI88" s="1" t="str">
        <f t="shared" si="872"/>
        <v>¤¤TVV__BU6__Produit3__TVV__Ville8__Vendeur8;B;C=I;MIN=0</v>
      </c>
      <c r="BJ88" s="1" t="str">
        <f t="shared" si="872"/>
        <v>¤¤TVV__BU6__Produit4__TVV__Ville8__Vendeur8;B;C=I;MIN=0</v>
      </c>
      <c r="BK88" s="1" t="str">
        <f t="shared" si="872"/>
        <v>¤¤TVV__BU6__Produit5__TVV__Ville8__Vendeur8;B;C=I;MIN=0</v>
      </c>
      <c r="BL88" s="1" t="str">
        <f t="shared" si="872"/>
        <v>¤¤TVV__BU6__Produit6__TVV__Ville8__Vendeur8;B;C=I;MIN=0</v>
      </c>
      <c r="BM88" s="1" t="str">
        <f t="shared" si="872"/>
        <v>¤¤TVV__BU6__Produit7__TVV__Ville8__Vendeur8;B;C=I;MIN=0</v>
      </c>
      <c r="BN88" s="1" t="str">
        <f t="shared" si="872"/>
        <v>¤¤TVV__BU6__Produit8__TVV__Ville8__Vendeur8;B;C=I;MIN=0</v>
      </c>
      <c r="BO88" s="1" t="str">
        <f t="shared" si="872"/>
        <v>¤¤TVV__BU6__Produit9__TVV__Ville8__Vendeur8;B;C=I;MIN=0</v>
      </c>
      <c r="BP88" s="1" t="str">
        <f t="shared" si="872"/>
        <v>¤¤TVV__BU6__Produit10__TVV__Ville8__Vendeur8;B;C=I;MIN=0</v>
      </c>
      <c r="BQ88" s="9">
        <f t="shared" si="882"/>
        <v>0</v>
      </c>
      <c r="BR88" s="1" t="str">
        <f t="shared" si="873"/>
        <v>¤¤TVV__BU7__Produit1__TVV__Ville8__Vendeur8;B;C=I;MIN=0</v>
      </c>
      <c r="BS88" s="1" t="str">
        <f t="shared" si="873"/>
        <v>¤¤TVV__BU7__Produit2__TVV__Ville8__Vendeur8;B;C=I;MIN=0</v>
      </c>
      <c r="BT88" s="1" t="str">
        <f t="shared" si="873"/>
        <v>¤¤TVV__BU7__Produit3__TVV__Ville8__Vendeur8;B;C=I;MIN=0</v>
      </c>
      <c r="BU88" s="1" t="str">
        <f t="shared" si="873"/>
        <v>¤¤TVV__BU7__Produit4__TVV__Ville8__Vendeur8;B;C=I;MIN=0</v>
      </c>
      <c r="BV88" s="1" t="str">
        <f t="shared" si="873"/>
        <v>¤¤TVV__BU7__Produit5__TVV__Ville8__Vendeur8;B;C=I;MIN=0</v>
      </c>
      <c r="BW88" s="1" t="str">
        <f t="shared" si="873"/>
        <v>¤¤TVV__BU7__Produit6__TVV__Ville8__Vendeur8;B;C=I;MIN=0</v>
      </c>
      <c r="BX88" s="1" t="str">
        <f t="shared" si="873"/>
        <v>¤¤TVV__BU7__Produit7__TVV__Ville8__Vendeur8;B;C=I;MIN=0</v>
      </c>
      <c r="BY88" s="1" t="str">
        <f t="shared" si="873"/>
        <v>¤¤TVV__BU7__Produit8__TVV__Ville8__Vendeur8;B;C=I;MIN=0</v>
      </c>
      <c r="BZ88" s="1" t="str">
        <f t="shared" si="873"/>
        <v>¤¤TVV__BU7__Produit9__TVV__Ville8__Vendeur8;B;C=I;MIN=0</v>
      </c>
      <c r="CA88" s="1" t="str">
        <f t="shared" si="873"/>
        <v>¤¤TVV__BU7__Produit10__TVV__Ville8__Vendeur8;B;C=I;MIN=0</v>
      </c>
      <c r="CB88" s="9">
        <f t="shared" si="883"/>
        <v>0</v>
      </c>
      <c r="CC88" s="1" t="str">
        <f t="shared" si="874"/>
        <v>¤¤TVV__BU8__Produit1__TVV__Ville8__Vendeur8;B;C=I;MIN=0</v>
      </c>
      <c r="CD88" s="1" t="str">
        <f t="shared" si="874"/>
        <v>¤¤TVV__BU8__Produit2__TVV__Ville8__Vendeur8;B;C=I;MIN=0</v>
      </c>
      <c r="CE88" s="1" t="str">
        <f t="shared" si="874"/>
        <v>¤¤TVV__BU8__Produit3__TVV__Ville8__Vendeur8;B;C=I;MIN=0</v>
      </c>
      <c r="CF88" s="1" t="str">
        <f t="shared" si="874"/>
        <v>¤¤TVV__BU8__Produit4__TVV__Ville8__Vendeur8;B;C=I;MIN=0</v>
      </c>
      <c r="CG88" s="1" t="str">
        <f t="shared" si="874"/>
        <v>¤¤TVV__BU8__Produit5__TVV__Ville8__Vendeur8;B;C=I;MIN=0</v>
      </c>
      <c r="CH88" s="1" t="str">
        <f t="shared" si="874"/>
        <v>¤¤TVV__BU8__Produit6__TVV__Ville8__Vendeur8;B;C=I;MIN=0</v>
      </c>
      <c r="CI88" s="1" t="str">
        <f t="shared" si="874"/>
        <v>¤¤TVV__BU8__Produit7__TVV__Ville8__Vendeur8;B;C=I;MIN=0</v>
      </c>
      <c r="CJ88" s="1" t="str">
        <f t="shared" si="874"/>
        <v>¤¤TVV__BU8__Produit8__TVV__Ville8__Vendeur8;B;C=I;MIN=0</v>
      </c>
      <c r="CK88" s="1" t="str">
        <f t="shared" si="874"/>
        <v>¤¤TVV__BU8__Produit9__TVV__Ville8__Vendeur8;B;C=I;MIN=0</v>
      </c>
      <c r="CL88" s="1" t="str">
        <f t="shared" si="874"/>
        <v>¤¤TVV__BU8__Produit10__TVV__Ville8__Vendeur8;B;C=I;MIN=0</v>
      </c>
      <c r="CM88" s="9">
        <f t="shared" si="884"/>
        <v>0</v>
      </c>
      <c r="CN88" s="1" t="str">
        <f t="shared" si="875"/>
        <v>¤¤TVV__BU9__Produit1__TVV__Ville8__Vendeur8;B;C=I;MIN=0</v>
      </c>
      <c r="CO88" s="1" t="str">
        <f t="shared" si="875"/>
        <v>¤¤TVV__BU9__Produit2__TVV__Ville8__Vendeur8;B;C=I;MIN=0</v>
      </c>
      <c r="CP88" s="1" t="str">
        <f t="shared" si="875"/>
        <v>¤¤TVV__BU9__Produit3__TVV__Ville8__Vendeur8;B;C=I;MIN=0</v>
      </c>
      <c r="CQ88" s="1" t="str">
        <f t="shared" si="875"/>
        <v>¤¤TVV__BU9__Produit4__TVV__Ville8__Vendeur8;B;C=I;MIN=0</v>
      </c>
      <c r="CR88" s="1" t="str">
        <f t="shared" si="875"/>
        <v>¤¤TVV__BU9__Produit5__TVV__Ville8__Vendeur8;B;C=I;MIN=0</v>
      </c>
      <c r="CS88" s="1" t="str">
        <f t="shared" si="875"/>
        <v>¤¤TVV__BU9__Produit6__TVV__Ville8__Vendeur8;B;C=I;MIN=0</v>
      </c>
      <c r="CT88" s="1" t="str">
        <f t="shared" si="875"/>
        <v>¤¤TVV__BU9__Produit7__TVV__Ville8__Vendeur8;B;C=I;MIN=0</v>
      </c>
      <c r="CU88" s="1" t="str">
        <f t="shared" si="875"/>
        <v>¤¤TVV__BU9__Produit8__TVV__Ville8__Vendeur8;B;C=I;MIN=0</v>
      </c>
      <c r="CV88" s="1" t="str">
        <f t="shared" si="875"/>
        <v>¤¤TVV__BU9__Produit9__TVV__Ville8__Vendeur8;B;C=I;MIN=0</v>
      </c>
      <c r="CW88" s="1" t="str">
        <f t="shared" si="875"/>
        <v>¤¤TVV__BU9__Produit10__TVV__Ville8__Vendeur8;B;C=I;MIN=0</v>
      </c>
      <c r="CX88" s="9">
        <f t="shared" si="885"/>
        <v>0</v>
      </c>
      <c r="CY88" s="1" t="str">
        <f t="shared" si="876"/>
        <v>¤¤TVV__BU10__Produit1__TVV__Ville8__Vendeur8;B;C=I;MIN=0</v>
      </c>
      <c r="CZ88" s="1" t="str">
        <f t="shared" si="876"/>
        <v>¤¤TVV__BU10__Produit2__TVV__Ville8__Vendeur8;B;C=I;MIN=0</v>
      </c>
      <c r="DA88" s="1" t="str">
        <f t="shared" si="876"/>
        <v>¤¤TVV__BU10__Produit3__TVV__Ville8__Vendeur8;B;C=I;MIN=0</v>
      </c>
      <c r="DB88" s="1" t="str">
        <f t="shared" si="876"/>
        <v>¤¤TVV__BU10__Produit4__TVV__Ville8__Vendeur8;B;C=I;MIN=0</v>
      </c>
      <c r="DC88" s="1" t="str">
        <f t="shared" si="876"/>
        <v>¤¤TVV__BU10__Produit5__TVV__Ville8__Vendeur8;B;C=I;MIN=0</v>
      </c>
      <c r="DD88" s="1" t="str">
        <f t="shared" si="876"/>
        <v>¤¤TVV__BU10__Produit6__TVV__Ville8__Vendeur8;B;C=I;MIN=0</v>
      </c>
      <c r="DE88" s="1" t="str">
        <f t="shared" si="876"/>
        <v>¤¤TVV__BU10__Produit7__TVV__Ville8__Vendeur8;B;C=I;MIN=0</v>
      </c>
      <c r="DF88" s="1" t="str">
        <f t="shared" si="876"/>
        <v>¤¤TVV__BU10__Produit8__TVV__Ville8__Vendeur8;B;C=I;MIN=0</v>
      </c>
      <c r="DG88" s="1" t="str">
        <f t="shared" si="876"/>
        <v>¤¤TVV__BU10__Produit9__TVV__Ville8__Vendeur8;B;C=I;MIN=0</v>
      </c>
      <c r="DH88" s="1" t="str">
        <f t="shared" si="876"/>
        <v>¤¤TVV__BU10__Produit10__TVV__Ville8__Vendeur8;B;C=I;MIN=0</v>
      </c>
      <c r="DI88" s="9">
        <f t="shared" si="886"/>
        <v>0</v>
      </c>
      <c r="DK88" t="e">
        <f t="shared" ca="1" si="734"/>
        <v>#NAME?</v>
      </c>
      <c r="DL88" t="b">
        <f>NOT(OR(IF(IFERROR(INDEX(B$4:B88,1,MATCH(DO88,DO$4:DO88,0))&lt;&gt;"",TRUE),OR(D208=1,C87&lt;&gt;""),FALSE),IF(DM88=1,FALSE,OR(B88&lt;&gt;"",C88&lt;&gt;"")),AND(DN88=1,IFERROR(INDEX(B$4:B88,1,MATCH(DO88-1,DO$4:DO88,0))&lt;&gt;"",DO88=1))))</f>
        <v>0</v>
      </c>
      <c r="DM88" s="8">
        <v>0</v>
      </c>
      <c r="DN88">
        <v>0</v>
      </c>
      <c r="DO88">
        <f>SUM(DN$4:DN88)</f>
        <v>8</v>
      </c>
      <c r="DQ88" s="7" t="str">
        <f t="shared" si="735"/>
        <v>TVV__Ville8</v>
      </c>
      <c r="DR88" t="s">
        <v>63</v>
      </c>
      <c r="DS88" s="7" t="str">
        <f t="shared" si="736"/>
        <v>TVV__Ville8__Vendeur8</v>
      </c>
    </row>
    <row r="89" spans="2:123" x14ac:dyDescent="0.3">
      <c r="B89" s="2"/>
      <c r="C89" s="1" t="str">
        <f t="shared" si="866"/>
        <v>¤¤TVV__Ville8__Vendeur9__Vendeur;B;TFMT</v>
      </c>
      <c r="D89" s="1" t="str">
        <f t="shared" si="867"/>
        <v>¤¤TVV__BU1__Produit1__TVV__Ville8__Vendeur9;B;C=I;MIN=0</v>
      </c>
      <c r="E89" s="1" t="str">
        <f t="shared" si="867"/>
        <v>¤¤TVV__BU1__Produit2__TVV__Ville8__Vendeur9;B;C=I;MIN=0</v>
      </c>
      <c r="F89" s="1" t="str">
        <f t="shared" si="867"/>
        <v>¤¤TVV__BU1__Produit3__TVV__Ville8__Vendeur9;B;C=I;MIN=0</v>
      </c>
      <c r="G89" s="1" t="str">
        <f t="shared" si="867"/>
        <v>¤¤TVV__BU1__Produit4__TVV__Ville8__Vendeur9;B;C=I;MIN=0</v>
      </c>
      <c r="H89" s="1" t="str">
        <f t="shared" si="867"/>
        <v>¤¤TVV__BU1__Produit5__TVV__Ville8__Vendeur9;B;C=I;MIN=0</v>
      </c>
      <c r="I89" s="1" t="str">
        <f t="shared" si="867"/>
        <v>¤¤TVV__BU1__Produit6__TVV__Ville8__Vendeur9;B;C=I;MIN=0</v>
      </c>
      <c r="J89" s="1" t="str">
        <f t="shared" si="867"/>
        <v>¤¤TVV__BU1__Produit7__TVV__Ville8__Vendeur9;B;C=I;MIN=0</v>
      </c>
      <c r="K89" s="1" t="str">
        <f t="shared" si="867"/>
        <v>¤¤TVV__BU1__Produit8__TVV__Ville8__Vendeur9;B;C=I;MIN=0</v>
      </c>
      <c r="L89" s="1" t="str">
        <f t="shared" si="867"/>
        <v>¤¤TVV__BU1__Produit9__TVV__Ville8__Vendeur9;B;C=I;MIN=0</v>
      </c>
      <c r="M89" s="1" t="str">
        <f t="shared" si="867"/>
        <v>¤¤TVV__BU1__Produit10__TVV__Ville8__Vendeur9;B;C=I;MIN=0</v>
      </c>
      <c r="N89" s="9">
        <f t="shared" si="877"/>
        <v>0</v>
      </c>
      <c r="O89" s="1" t="str">
        <f t="shared" si="868"/>
        <v>¤¤TVV__BU2__Produit1__TVV__Ville8__Vendeur9;B;C=I;MIN=0</v>
      </c>
      <c r="P89" s="1" t="str">
        <f t="shared" si="868"/>
        <v>¤¤TVV__BU2__Produit2__TVV__Ville8__Vendeur9;B;C=I;MIN=0</v>
      </c>
      <c r="Q89" s="1" t="str">
        <f t="shared" si="868"/>
        <v>¤¤TVV__BU2__Produit3__TVV__Ville8__Vendeur9;B;C=I;MIN=0</v>
      </c>
      <c r="R89" s="1" t="str">
        <f t="shared" si="868"/>
        <v>¤¤TVV__BU2__Produit4__TVV__Ville8__Vendeur9;B;C=I;MIN=0</v>
      </c>
      <c r="S89" s="1" t="str">
        <f t="shared" si="868"/>
        <v>¤¤TVV__BU2__Produit5__TVV__Ville8__Vendeur9;B;C=I;MIN=0</v>
      </c>
      <c r="T89" s="1" t="str">
        <f t="shared" si="868"/>
        <v>¤¤TVV__BU2__Produit6__TVV__Ville8__Vendeur9;B;C=I;MIN=0</v>
      </c>
      <c r="U89" s="1" t="str">
        <f t="shared" si="868"/>
        <v>¤¤TVV__BU2__Produit7__TVV__Ville8__Vendeur9;B;C=I;MIN=0</v>
      </c>
      <c r="V89" s="1" t="str">
        <f t="shared" si="868"/>
        <v>¤¤TVV__BU2__Produit8__TVV__Ville8__Vendeur9;B;C=I;MIN=0</v>
      </c>
      <c r="W89" s="1" t="str">
        <f t="shared" si="868"/>
        <v>¤¤TVV__BU2__Produit9__TVV__Ville8__Vendeur9;B;C=I;MIN=0</v>
      </c>
      <c r="X89" s="1" t="str">
        <f t="shared" si="868"/>
        <v>¤¤TVV__BU2__Produit10__TVV__Ville8__Vendeur9;B;C=I;MIN=0</v>
      </c>
      <c r="Y89" s="9">
        <f t="shared" si="878"/>
        <v>0</v>
      </c>
      <c r="Z89" s="1" t="str">
        <f t="shared" si="869"/>
        <v>¤¤TVV__BU3__Produit1__TVV__Ville8__Vendeur9;B;C=I;MIN=0</v>
      </c>
      <c r="AA89" s="1" t="str">
        <f t="shared" si="869"/>
        <v>¤¤TVV__BU3__Produit2__TVV__Ville8__Vendeur9;B;C=I;MIN=0</v>
      </c>
      <c r="AB89" s="1" t="str">
        <f t="shared" si="869"/>
        <v>¤¤TVV__BU3__Produit3__TVV__Ville8__Vendeur9;B;C=I;MIN=0</v>
      </c>
      <c r="AC89" s="1" t="str">
        <f t="shared" si="869"/>
        <v>¤¤TVV__BU3__Produit4__TVV__Ville8__Vendeur9;B;C=I;MIN=0</v>
      </c>
      <c r="AD89" s="1" t="str">
        <f t="shared" si="869"/>
        <v>¤¤TVV__BU3__Produit5__TVV__Ville8__Vendeur9;B;C=I;MIN=0</v>
      </c>
      <c r="AE89" s="1" t="str">
        <f t="shared" si="869"/>
        <v>¤¤TVV__BU3__Produit6__TVV__Ville8__Vendeur9;B;C=I;MIN=0</v>
      </c>
      <c r="AF89" s="1" t="str">
        <f t="shared" si="869"/>
        <v>¤¤TVV__BU3__Produit7__TVV__Ville8__Vendeur9;B;C=I;MIN=0</v>
      </c>
      <c r="AG89" s="1" t="str">
        <f t="shared" si="869"/>
        <v>¤¤TVV__BU3__Produit8__TVV__Ville8__Vendeur9;B;C=I;MIN=0</v>
      </c>
      <c r="AH89" s="1" t="str">
        <f t="shared" si="869"/>
        <v>¤¤TVV__BU3__Produit9__TVV__Ville8__Vendeur9;B;C=I;MIN=0</v>
      </c>
      <c r="AI89" s="1" t="str">
        <f t="shared" si="869"/>
        <v>¤¤TVV__BU3__Produit10__TVV__Ville8__Vendeur9;B;C=I;MIN=0</v>
      </c>
      <c r="AJ89" s="9">
        <f t="shared" si="879"/>
        <v>0</v>
      </c>
      <c r="AK89" s="1" t="str">
        <f t="shared" si="870"/>
        <v>¤¤TVV__BU4__Produit1__TVV__Ville8__Vendeur9;B;C=I;MIN=0</v>
      </c>
      <c r="AL89" s="1" t="str">
        <f t="shared" si="870"/>
        <v>¤¤TVV__BU4__Produit2__TVV__Ville8__Vendeur9;B;C=I;MIN=0</v>
      </c>
      <c r="AM89" s="1" t="str">
        <f t="shared" si="870"/>
        <v>¤¤TVV__BU4__Produit3__TVV__Ville8__Vendeur9;B;C=I;MIN=0</v>
      </c>
      <c r="AN89" s="1" t="str">
        <f t="shared" si="870"/>
        <v>¤¤TVV__BU4__Produit4__TVV__Ville8__Vendeur9;B;C=I;MIN=0</v>
      </c>
      <c r="AO89" s="1" t="str">
        <f t="shared" si="870"/>
        <v>¤¤TVV__BU4__Produit5__TVV__Ville8__Vendeur9;B;C=I;MIN=0</v>
      </c>
      <c r="AP89" s="1" t="str">
        <f t="shared" si="870"/>
        <v>¤¤TVV__BU4__Produit6__TVV__Ville8__Vendeur9;B;C=I;MIN=0</v>
      </c>
      <c r="AQ89" s="1" t="str">
        <f t="shared" si="870"/>
        <v>¤¤TVV__BU4__Produit7__TVV__Ville8__Vendeur9;B;C=I;MIN=0</v>
      </c>
      <c r="AR89" s="1" t="str">
        <f t="shared" si="870"/>
        <v>¤¤TVV__BU4__Produit8__TVV__Ville8__Vendeur9;B;C=I;MIN=0</v>
      </c>
      <c r="AS89" s="1" t="str">
        <f t="shared" si="870"/>
        <v>¤¤TVV__BU4__Produit9__TVV__Ville8__Vendeur9;B;C=I;MIN=0</v>
      </c>
      <c r="AT89" s="1" t="str">
        <f t="shared" si="870"/>
        <v>¤¤TVV__BU4__Produit10__TVV__Ville8__Vendeur9;B;C=I;MIN=0</v>
      </c>
      <c r="AU89" s="9">
        <f t="shared" si="880"/>
        <v>0</v>
      </c>
      <c r="AV89" s="1" t="str">
        <f t="shared" si="871"/>
        <v>¤¤TVV__BU5__Produit1__TVV__Ville8__Vendeur9;B;C=I;MIN=0</v>
      </c>
      <c r="AW89" s="1" t="str">
        <f t="shared" si="871"/>
        <v>¤¤TVV__BU5__Produit2__TVV__Ville8__Vendeur9;B;C=I;MIN=0</v>
      </c>
      <c r="AX89" s="1" t="str">
        <f t="shared" si="871"/>
        <v>¤¤TVV__BU5__Produit3__TVV__Ville8__Vendeur9;B;C=I;MIN=0</v>
      </c>
      <c r="AY89" s="1" t="str">
        <f t="shared" si="871"/>
        <v>¤¤TVV__BU5__Produit4__TVV__Ville8__Vendeur9;B;C=I;MIN=0</v>
      </c>
      <c r="AZ89" s="1" t="str">
        <f t="shared" si="871"/>
        <v>¤¤TVV__BU5__Produit5__TVV__Ville8__Vendeur9;B;C=I;MIN=0</v>
      </c>
      <c r="BA89" s="1" t="str">
        <f t="shared" si="871"/>
        <v>¤¤TVV__BU5__Produit6__TVV__Ville8__Vendeur9;B;C=I;MIN=0</v>
      </c>
      <c r="BB89" s="1" t="str">
        <f t="shared" si="871"/>
        <v>¤¤TVV__BU5__Produit7__TVV__Ville8__Vendeur9;B;C=I;MIN=0</v>
      </c>
      <c r="BC89" s="1" t="str">
        <f t="shared" si="871"/>
        <v>¤¤TVV__BU5__Produit8__TVV__Ville8__Vendeur9;B;C=I;MIN=0</v>
      </c>
      <c r="BD89" s="1" t="str">
        <f t="shared" si="871"/>
        <v>¤¤TVV__BU5__Produit9__TVV__Ville8__Vendeur9;B;C=I;MIN=0</v>
      </c>
      <c r="BE89" s="1" t="str">
        <f t="shared" si="871"/>
        <v>¤¤TVV__BU5__Produit10__TVV__Ville8__Vendeur9;B;C=I;MIN=0</v>
      </c>
      <c r="BF89" s="9">
        <f t="shared" si="881"/>
        <v>0</v>
      </c>
      <c r="BG89" s="1" t="str">
        <f t="shared" si="872"/>
        <v>¤¤TVV__BU6__Produit1__TVV__Ville8__Vendeur9;B;C=I;MIN=0</v>
      </c>
      <c r="BH89" s="1" t="str">
        <f t="shared" si="872"/>
        <v>¤¤TVV__BU6__Produit2__TVV__Ville8__Vendeur9;B;C=I;MIN=0</v>
      </c>
      <c r="BI89" s="1" t="str">
        <f t="shared" si="872"/>
        <v>¤¤TVV__BU6__Produit3__TVV__Ville8__Vendeur9;B;C=I;MIN=0</v>
      </c>
      <c r="BJ89" s="1" t="str">
        <f t="shared" si="872"/>
        <v>¤¤TVV__BU6__Produit4__TVV__Ville8__Vendeur9;B;C=I;MIN=0</v>
      </c>
      <c r="BK89" s="1" t="str">
        <f t="shared" si="872"/>
        <v>¤¤TVV__BU6__Produit5__TVV__Ville8__Vendeur9;B;C=I;MIN=0</v>
      </c>
      <c r="BL89" s="1" t="str">
        <f t="shared" si="872"/>
        <v>¤¤TVV__BU6__Produit6__TVV__Ville8__Vendeur9;B;C=I;MIN=0</v>
      </c>
      <c r="BM89" s="1" t="str">
        <f t="shared" si="872"/>
        <v>¤¤TVV__BU6__Produit7__TVV__Ville8__Vendeur9;B;C=I;MIN=0</v>
      </c>
      <c r="BN89" s="1" t="str">
        <f t="shared" si="872"/>
        <v>¤¤TVV__BU6__Produit8__TVV__Ville8__Vendeur9;B;C=I;MIN=0</v>
      </c>
      <c r="BO89" s="1" t="str">
        <f t="shared" si="872"/>
        <v>¤¤TVV__BU6__Produit9__TVV__Ville8__Vendeur9;B;C=I;MIN=0</v>
      </c>
      <c r="BP89" s="1" t="str">
        <f t="shared" si="872"/>
        <v>¤¤TVV__BU6__Produit10__TVV__Ville8__Vendeur9;B;C=I;MIN=0</v>
      </c>
      <c r="BQ89" s="9">
        <f t="shared" si="882"/>
        <v>0</v>
      </c>
      <c r="BR89" s="1" t="str">
        <f t="shared" si="873"/>
        <v>¤¤TVV__BU7__Produit1__TVV__Ville8__Vendeur9;B;C=I;MIN=0</v>
      </c>
      <c r="BS89" s="1" t="str">
        <f t="shared" si="873"/>
        <v>¤¤TVV__BU7__Produit2__TVV__Ville8__Vendeur9;B;C=I;MIN=0</v>
      </c>
      <c r="BT89" s="1" t="str">
        <f t="shared" si="873"/>
        <v>¤¤TVV__BU7__Produit3__TVV__Ville8__Vendeur9;B;C=I;MIN=0</v>
      </c>
      <c r="BU89" s="1" t="str">
        <f t="shared" si="873"/>
        <v>¤¤TVV__BU7__Produit4__TVV__Ville8__Vendeur9;B;C=I;MIN=0</v>
      </c>
      <c r="BV89" s="1" t="str">
        <f t="shared" si="873"/>
        <v>¤¤TVV__BU7__Produit5__TVV__Ville8__Vendeur9;B;C=I;MIN=0</v>
      </c>
      <c r="BW89" s="1" t="str">
        <f t="shared" si="873"/>
        <v>¤¤TVV__BU7__Produit6__TVV__Ville8__Vendeur9;B;C=I;MIN=0</v>
      </c>
      <c r="BX89" s="1" t="str">
        <f t="shared" si="873"/>
        <v>¤¤TVV__BU7__Produit7__TVV__Ville8__Vendeur9;B;C=I;MIN=0</v>
      </c>
      <c r="BY89" s="1" t="str">
        <f t="shared" si="873"/>
        <v>¤¤TVV__BU7__Produit8__TVV__Ville8__Vendeur9;B;C=I;MIN=0</v>
      </c>
      <c r="BZ89" s="1" t="str">
        <f t="shared" si="873"/>
        <v>¤¤TVV__BU7__Produit9__TVV__Ville8__Vendeur9;B;C=I;MIN=0</v>
      </c>
      <c r="CA89" s="1" t="str">
        <f t="shared" si="873"/>
        <v>¤¤TVV__BU7__Produit10__TVV__Ville8__Vendeur9;B;C=I;MIN=0</v>
      </c>
      <c r="CB89" s="9">
        <f t="shared" si="883"/>
        <v>0</v>
      </c>
      <c r="CC89" s="1" t="str">
        <f t="shared" si="874"/>
        <v>¤¤TVV__BU8__Produit1__TVV__Ville8__Vendeur9;B;C=I;MIN=0</v>
      </c>
      <c r="CD89" s="1" t="str">
        <f t="shared" si="874"/>
        <v>¤¤TVV__BU8__Produit2__TVV__Ville8__Vendeur9;B;C=I;MIN=0</v>
      </c>
      <c r="CE89" s="1" t="str">
        <f t="shared" si="874"/>
        <v>¤¤TVV__BU8__Produit3__TVV__Ville8__Vendeur9;B;C=I;MIN=0</v>
      </c>
      <c r="CF89" s="1" t="str">
        <f t="shared" si="874"/>
        <v>¤¤TVV__BU8__Produit4__TVV__Ville8__Vendeur9;B;C=I;MIN=0</v>
      </c>
      <c r="CG89" s="1" t="str">
        <f t="shared" si="874"/>
        <v>¤¤TVV__BU8__Produit5__TVV__Ville8__Vendeur9;B;C=I;MIN=0</v>
      </c>
      <c r="CH89" s="1" t="str">
        <f t="shared" si="874"/>
        <v>¤¤TVV__BU8__Produit6__TVV__Ville8__Vendeur9;B;C=I;MIN=0</v>
      </c>
      <c r="CI89" s="1" t="str">
        <f t="shared" si="874"/>
        <v>¤¤TVV__BU8__Produit7__TVV__Ville8__Vendeur9;B;C=I;MIN=0</v>
      </c>
      <c r="CJ89" s="1" t="str">
        <f t="shared" si="874"/>
        <v>¤¤TVV__BU8__Produit8__TVV__Ville8__Vendeur9;B;C=I;MIN=0</v>
      </c>
      <c r="CK89" s="1" t="str">
        <f t="shared" si="874"/>
        <v>¤¤TVV__BU8__Produit9__TVV__Ville8__Vendeur9;B;C=I;MIN=0</v>
      </c>
      <c r="CL89" s="1" t="str">
        <f t="shared" si="874"/>
        <v>¤¤TVV__BU8__Produit10__TVV__Ville8__Vendeur9;B;C=I;MIN=0</v>
      </c>
      <c r="CM89" s="9">
        <f t="shared" si="884"/>
        <v>0</v>
      </c>
      <c r="CN89" s="1" t="str">
        <f t="shared" si="875"/>
        <v>¤¤TVV__BU9__Produit1__TVV__Ville8__Vendeur9;B;C=I;MIN=0</v>
      </c>
      <c r="CO89" s="1" t="str">
        <f t="shared" si="875"/>
        <v>¤¤TVV__BU9__Produit2__TVV__Ville8__Vendeur9;B;C=I;MIN=0</v>
      </c>
      <c r="CP89" s="1" t="str">
        <f t="shared" si="875"/>
        <v>¤¤TVV__BU9__Produit3__TVV__Ville8__Vendeur9;B;C=I;MIN=0</v>
      </c>
      <c r="CQ89" s="1" t="str">
        <f t="shared" si="875"/>
        <v>¤¤TVV__BU9__Produit4__TVV__Ville8__Vendeur9;B;C=I;MIN=0</v>
      </c>
      <c r="CR89" s="1" t="str">
        <f t="shared" si="875"/>
        <v>¤¤TVV__BU9__Produit5__TVV__Ville8__Vendeur9;B;C=I;MIN=0</v>
      </c>
      <c r="CS89" s="1" t="str">
        <f t="shared" si="875"/>
        <v>¤¤TVV__BU9__Produit6__TVV__Ville8__Vendeur9;B;C=I;MIN=0</v>
      </c>
      <c r="CT89" s="1" t="str">
        <f t="shared" si="875"/>
        <v>¤¤TVV__BU9__Produit7__TVV__Ville8__Vendeur9;B;C=I;MIN=0</v>
      </c>
      <c r="CU89" s="1" t="str">
        <f t="shared" si="875"/>
        <v>¤¤TVV__BU9__Produit8__TVV__Ville8__Vendeur9;B;C=I;MIN=0</v>
      </c>
      <c r="CV89" s="1" t="str">
        <f t="shared" si="875"/>
        <v>¤¤TVV__BU9__Produit9__TVV__Ville8__Vendeur9;B;C=I;MIN=0</v>
      </c>
      <c r="CW89" s="1" t="str">
        <f t="shared" si="875"/>
        <v>¤¤TVV__BU9__Produit10__TVV__Ville8__Vendeur9;B;C=I;MIN=0</v>
      </c>
      <c r="CX89" s="9">
        <f t="shared" si="885"/>
        <v>0</v>
      </c>
      <c r="CY89" s="1" t="str">
        <f t="shared" si="876"/>
        <v>¤¤TVV__BU10__Produit1__TVV__Ville8__Vendeur9;B;C=I;MIN=0</v>
      </c>
      <c r="CZ89" s="1" t="str">
        <f t="shared" si="876"/>
        <v>¤¤TVV__BU10__Produit2__TVV__Ville8__Vendeur9;B;C=I;MIN=0</v>
      </c>
      <c r="DA89" s="1" t="str">
        <f t="shared" si="876"/>
        <v>¤¤TVV__BU10__Produit3__TVV__Ville8__Vendeur9;B;C=I;MIN=0</v>
      </c>
      <c r="DB89" s="1" t="str">
        <f t="shared" si="876"/>
        <v>¤¤TVV__BU10__Produit4__TVV__Ville8__Vendeur9;B;C=I;MIN=0</v>
      </c>
      <c r="DC89" s="1" t="str">
        <f t="shared" si="876"/>
        <v>¤¤TVV__BU10__Produit5__TVV__Ville8__Vendeur9;B;C=I;MIN=0</v>
      </c>
      <c r="DD89" s="1" t="str">
        <f t="shared" si="876"/>
        <v>¤¤TVV__BU10__Produit6__TVV__Ville8__Vendeur9;B;C=I;MIN=0</v>
      </c>
      <c r="DE89" s="1" t="str">
        <f t="shared" si="876"/>
        <v>¤¤TVV__BU10__Produit7__TVV__Ville8__Vendeur9;B;C=I;MIN=0</v>
      </c>
      <c r="DF89" s="1" t="str">
        <f t="shared" si="876"/>
        <v>¤¤TVV__BU10__Produit8__TVV__Ville8__Vendeur9;B;C=I;MIN=0</v>
      </c>
      <c r="DG89" s="1" t="str">
        <f t="shared" si="876"/>
        <v>¤¤TVV__BU10__Produit9__TVV__Ville8__Vendeur9;B;C=I;MIN=0</v>
      </c>
      <c r="DH89" s="1" t="str">
        <f t="shared" si="876"/>
        <v>¤¤TVV__BU10__Produit10__TVV__Ville8__Vendeur9;B;C=I;MIN=0</v>
      </c>
      <c r="DI89" s="9">
        <f t="shared" si="886"/>
        <v>0</v>
      </c>
      <c r="DK89" t="e">
        <f t="shared" ca="1" si="734"/>
        <v>#NAME?</v>
      </c>
      <c r="DL89" t="b">
        <f>NOT(OR(IF(IFERROR(INDEX(B$4:B89,1,MATCH(DO89,DO$4:DO89,0))&lt;&gt;"",TRUE),OR(D209=1,C88&lt;&gt;""),FALSE),IF(DM89=1,FALSE,OR(B89&lt;&gt;"",C89&lt;&gt;"")),AND(DN89=1,IFERROR(INDEX(B$4:B89,1,MATCH(DO89-1,DO$4:DO89,0))&lt;&gt;"",DO89=1))))</f>
        <v>0</v>
      </c>
      <c r="DM89" s="8">
        <v>0</v>
      </c>
      <c r="DN89">
        <v>0</v>
      </c>
      <c r="DO89">
        <f>SUM(DN$4:DN89)</f>
        <v>8</v>
      </c>
      <c r="DQ89" s="7" t="str">
        <f t="shared" si="735"/>
        <v>TVV__Ville8</v>
      </c>
      <c r="DR89" t="s">
        <v>64</v>
      </c>
      <c r="DS89" s="7" t="str">
        <f t="shared" si="736"/>
        <v>TVV__Ville8__Vendeur9</v>
      </c>
    </row>
    <row r="90" spans="2:123" x14ac:dyDescent="0.3">
      <c r="B90" s="2"/>
      <c r="C90" s="1" t="str">
        <f t="shared" si="866"/>
        <v>¤¤TVV__Ville8__Vendeur10__Vendeur;B;TFMT</v>
      </c>
      <c r="D90" s="1" t="str">
        <f t="shared" si="867"/>
        <v>¤¤TVV__BU1__Produit1__TVV__Ville8__Vendeur10;B;C=I;MIN=0</v>
      </c>
      <c r="E90" s="1" t="str">
        <f t="shared" si="867"/>
        <v>¤¤TVV__BU1__Produit2__TVV__Ville8__Vendeur10;B;C=I;MIN=0</v>
      </c>
      <c r="F90" s="1" t="str">
        <f t="shared" si="867"/>
        <v>¤¤TVV__BU1__Produit3__TVV__Ville8__Vendeur10;B;C=I;MIN=0</v>
      </c>
      <c r="G90" s="1" t="str">
        <f t="shared" si="867"/>
        <v>¤¤TVV__BU1__Produit4__TVV__Ville8__Vendeur10;B;C=I;MIN=0</v>
      </c>
      <c r="H90" s="1" t="str">
        <f t="shared" si="867"/>
        <v>¤¤TVV__BU1__Produit5__TVV__Ville8__Vendeur10;B;C=I;MIN=0</v>
      </c>
      <c r="I90" s="1" t="str">
        <f t="shared" si="867"/>
        <v>¤¤TVV__BU1__Produit6__TVV__Ville8__Vendeur10;B;C=I;MIN=0</v>
      </c>
      <c r="J90" s="1" t="str">
        <f t="shared" si="867"/>
        <v>¤¤TVV__BU1__Produit7__TVV__Ville8__Vendeur10;B;C=I;MIN=0</v>
      </c>
      <c r="K90" s="1" t="str">
        <f t="shared" si="867"/>
        <v>¤¤TVV__BU1__Produit8__TVV__Ville8__Vendeur10;B;C=I;MIN=0</v>
      </c>
      <c r="L90" s="1" t="str">
        <f t="shared" si="867"/>
        <v>¤¤TVV__BU1__Produit9__TVV__Ville8__Vendeur10;B;C=I;MIN=0</v>
      </c>
      <c r="M90" s="1" t="str">
        <f t="shared" si="867"/>
        <v>¤¤TVV__BU1__Produit10__TVV__Ville8__Vendeur10;B;C=I;MIN=0</v>
      </c>
      <c r="N90" s="9">
        <f t="shared" si="877"/>
        <v>0</v>
      </c>
      <c r="O90" s="1" t="str">
        <f t="shared" si="868"/>
        <v>¤¤TVV__BU2__Produit1__TVV__Ville8__Vendeur10;B;C=I;MIN=0</v>
      </c>
      <c r="P90" s="1" t="str">
        <f t="shared" si="868"/>
        <v>¤¤TVV__BU2__Produit2__TVV__Ville8__Vendeur10;B;C=I;MIN=0</v>
      </c>
      <c r="Q90" s="1" t="str">
        <f t="shared" si="868"/>
        <v>¤¤TVV__BU2__Produit3__TVV__Ville8__Vendeur10;B;C=I;MIN=0</v>
      </c>
      <c r="R90" s="1" t="str">
        <f t="shared" si="868"/>
        <v>¤¤TVV__BU2__Produit4__TVV__Ville8__Vendeur10;B;C=I;MIN=0</v>
      </c>
      <c r="S90" s="1" t="str">
        <f t="shared" si="868"/>
        <v>¤¤TVV__BU2__Produit5__TVV__Ville8__Vendeur10;B;C=I;MIN=0</v>
      </c>
      <c r="T90" s="1" t="str">
        <f t="shared" si="868"/>
        <v>¤¤TVV__BU2__Produit6__TVV__Ville8__Vendeur10;B;C=I;MIN=0</v>
      </c>
      <c r="U90" s="1" t="str">
        <f t="shared" si="868"/>
        <v>¤¤TVV__BU2__Produit7__TVV__Ville8__Vendeur10;B;C=I;MIN=0</v>
      </c>
      <c r="V90" s="1" t="str">
        <f t="shared" si="868"/>
        <v>¤¤TVV__BU2__Produit8__TVV__Ville8__Vendeur10;B;C=I;MIN=0</v>
      </c>
      <c r="W90" s="1" t="str">
        <f t="shared" si="868"/>
        <v>¤¤TVV__BU2__Produit9__TVV__Ville8__Vendeur10;B;C=I;MIN=0</v>
      </c>
      <c r="X90" s="1" t="str">
        <f t="shared" si="868"/>
        <v>¤¤TVV__BU2__Produit10__TVV__Ville8__Vendeur10;B;C=I;MIN=0</v>
      </c>
      <c r="Y90" s="9">
        <f t="shared" si="878"/>
        <v>0</v>
      </c>
      <c r="Z90" s="1" t="str">
        <f t="shared" si="869"/>
        <v>¤¤TVV__BU3__Produit1__TVV__Ville8__Vendeur10;B;C=I;MIN=0</v>
      </c>
      <c r="AA90" s="1" t="str">
        <f t="shared" si="869"/>
        <v>¤¤TVV__BU3__Produit2__TVV__Ville8__Vendeur10;B;C=I;MIN=0</v>
      </c>
      <c r="AB90" s="1" t="str">
        <f t="shared" si="869"/>
        <v>¤¤TVV__BU3__Produit3__TVV__Ville8__Vendeur10;B;C=I;MIN=0</v>
      </c>
      <c r="AC90" s="1" t="str">
        <f t="shared" si="869"/>
        <v>¤¤TVV__BU3__Produit4__TVV__Ville8__Vendeur10;B;C=I;MIN=0</v>
      </c>
      <c r="AD90" s="1" t="str">
        <f t="shared" si="869"/>
        <v>¤¤TVV__BU3__Produit5__TVV__Ville8__Vendeur10;B;C=I;MIN=0</v>
      </c>
      <c r="AE90" s="1" t="str">
        <f t="shared" si="869"/>
        <v>¤¤TVV__BU3__Produit6__TVV__Ville8__Vendeur10;B;C=I;MIN=0</v>
      </c>
      <c r="AF90" s="1" t="str">
        <f t="shared" si="869"/>
        <v>¤¤TVV__BU3__Produit7__TVV__Ville8__Vendeur10;B;C=I;MIN=0</v>
      </c>
      <c r="AG90" s="1" t="str">
        <f t="shared" si="869"/>
        <v>¤¤TVV__BU3__Produit8__TVV__Ville8__Vendeur10;B;C=I;MIN=0</v>
      </c>
      <c r="AH90" s="1" t="str">
        <f t="shared" si="869"/>
        <v>¤¤TVV__BU3__Produit9__TVV__Ville8__Vendeur10;B;C=I;MIN=0</v>
      </c>
      <c r="AI90" s="1" t="str">
        <f t="shared" si="869"/>
        <v>¤¤TVV__BU3__Produit10__TVV__Ville8__Vendeur10;B;C=I;MIN=0</v>
      </c>
      <c r="AJ90" s="9">
        <f t="shared" si="879"/>
        <v>0</v>
      </c>
      <c r="AK90" s="1" t="str">
        <f t="shared" si="870"/>
        <v>¤¤TVV__BU4__Produit1__TVV__Ville8__Vendeur10;B;C=I;MIN=0</v>
      </c>
      <c r="AL90" s="1" t="str">
        <f t="shared" si="870"/>
        <v>¤¤TVV__BU4__Produit2__TVV__Ville8__Vendeur10;B;C=I;MIN=0</v>
      </c>
      <c r="AM90" s="1" t="str">
        <f t="shared" si="870"/>
        <v>¤¤TVV__BU4__Produit3__TVV__Ville8__Vendeur10;B;C=I;MIN=0</v>
      </c>
      <c r="AN90" s="1" t="str">
        <f t="shared" si="870"/>
        <v>¤¤TVV__BU4__Produit4__TVV__Ville8__Vendeur10;B;C=I;MIN=0</v>
      </c>
      <c r="AO90" s="1" t="str">
        <f t="shared" si="870"/>
        <v>¤¤TVV__BU4__Produit5__TVV__Ville8__Vendeur10;B;C=I;MIN=0</v>
      </c>
      <c r="AP90" s="1" t="str">
        <f t="shared" si="870"/>
        <v>¤¤TVV__BU4__Produit6__TVV__Ville8__Vendeur10;B;C=I;MIN=0</v>
      </c>
      <c r="AQ90" s="1" t="str">
        <f t="shared" si="870"/>
        <v>¤¤TVV__BU4__Produit7__TVV__Ville8__Vendeur10;B;C=I;MIN=0</v>
      </c>
      <c r="AR90" s="1" t="str">
        <f t="shared" si="870"/>
        <v>¤¤TVV__BU4__Produit8__TVV__Ville8__Vendeur10;B;C=I;MIN=0</v>
      </c>
      <c r="AS90" s="1" t="str">
        <f t="shared" si="870"/>
        <v>¤¤TVV__BU4__Produit9__TVV__Ville8__Vendeur10;B;C=I;MIN=0</v>
      </c>
      <c r="AT90" s="1" t="str">
        <f t="shared" si="870"/>
        <v>¤¤TVV__BU4__Produit10__TVV__Ville8__Vendeur10;B;C=I;MIN=0</v>
      </c>
      <c r="AU90" s="9">
        <f t="shared" si="880"/>
        <v>0</v>
      </c>
      <c r="AV90" s="1" t="str">
        <f t="shared" si="871"/>
        <v>¤¤TVV__BU5__Produit1__TVV__Ville8__Vendeur10;B;C=I;MIN=0</v>
      </c>
      <c r="AW90" s="1" t="str">
        <f t="shared" si="871"/>
        <v>¤¤TVV__BU5__Produit2__TVV__Ville8__Vendeur10;B;C=I;MIN=0</v>
      </c>
      <c r="AX90" s="1" t="str">
        <f t="shared" si="871"/>
        <v>¤¤TVV__BU5__Produit3__TVV__Ville8__Vendeur10;B;C=I;MIN=0</v>
      </c>
      <c r="AY90" s="1" t="str">
        <f t="shared" si="871"/>
        <v>¤¤TVV__BU5__Produit4__TVV__Ville8__Vendeur10;B;C=I;MIN=0</v>
      </c>
      <c r="AZ90" s="1" t="str">
        <f t="shared" si="871"/>
        <v>¤¤TVV__BU5__Produit5__TVV__Ville8__Vendeur10;B;C=I;MIN=0</v>
      </c>
      <c r="BA90" s="1" t="str">
        <f t="shared" si="871"/>
        <v>¤¤TVV__BU5__Produit6__TVV__Ville8__Vendeur10;B;C=I;MIN=0</v>
      </c>
      <c r="BB90" s="1" t="str">
        <f t="shared" si="871"/>
        <v>¤¤TVV__BU5__Produit7__TVV__Ville8__Vendeur10;B;C=I;MIN=0</v>
      </c>
      <c r="BC90" s="1" t="str">
        <f t="shared" si="871"/>
        <v>¤¤TVV__BU5__Produit8__TVV__Ville8__Vendeur10;B;C=I;MIN=0</v>
      </c>
      <c r="BD90" s="1" t="str">
        <f t="shared" si="871"/>
        <v>¤¤TVV__BU5__Produit9__TVV__Ville8__Vendeur10;B;C=I;MIN=0</v>
      </c>
      <c r="BE90" s="1" t="str">
        <f t="shared" si="871"/>
        <v>¤¤TVV__BU5__Produit10__TVV__Ville8__Vendeur10;B;C=I;MIN=0</v>
      </c>
      <c r="BF90" s="9">
        <f t="shared" si="881"/>
        <v>0</v>
      </c>
      <c r="BG90" s="1" t="str">
        <f t="shared" si="872"/>
        <v>¤¤TVV__BU6__Produit1__TVV__Ville8__Vendeur10;B;C=I;MIN=0</v>
      </c>
      <c r="BH90" s="1" t="str">
        <f t="shared" si="872"/>
        <v>¤¤TVV__BU6__Produit2__TVV__Ville8__Vendeur10;B;C=I;MIN=0</v>
      </c>
      <c r="BI90" s="1" t="str">
        <f t="shared" si="872"/>
        <v>¤¤TVV__BU6__Produit3__TVV__Ville8__Vendeur10;B;C=I;MIN=0</v>
      </c>
      <c r="BJ90" s="1" t="str">
        <f t="shared" si="872"/>
        <v>¤¤TVV__BU6__Produit4__TVV__Ville8__Vendeur10;B;C=I;MIN=0</v>
      </c>
      <c r="BK90" s="1" t="str">
        <f t="shared" si="872"/>
        <v>¤¤TVV__BU6__Produit5__TVV__Ville8__Vendeur10;B;C=I;MIN=0</v>
      </c>
      <c r="BL90" s="1" t="str">
        <f t="shared" si="872"/>
        <v>¤¤TVV__BU6__Produit6__TVV__Ville8__Vendeur10;B;C=I;MIN=0</v>
      </c>
      <c r="BM90" s="1" t="str">
        <f t="shared" si="872"/>
        <v>¤¤TVV__BU6__Produit7__TVV__Ville8__Vendeur10;B;C=I;MIN=0</v>
      </c>
      <c r="BN90" s="1" t="str">
        <f t="shared" si="872"/>
        <v>¤¤TVV__BU6__Produit8__TVV__Ville8__Vendeur10;B;C=I;MIN=0</v>
      </c>
      <c r="BO90" s="1" t="str">
        <f t="shared" si="872"/>
        <v>¤¤TVV__BU6__Produit9__TVV__Ville8__Vendeur10;B;C=I;MIN=0</v>
      </c>
      <c r="BP90" s="1" t="str">
        <f t="shared" si="872"/>
        <v>¤¤TVV__BU6__Produit10__TVV__Ville8__Vendeur10;B;C=I;MIN=0</v>
      </c>
      <c r="BQ90" s="9">
        <f t="shared" si="882"/>
        <v>0</v>
      </c>
      <c r="BR90" s="1" t="str">
        <f t="shared" si="873"/>
        <v>¤¤TVV__BU7__Produit1__TVV__Ville8__Vendeur10;B;C=I;MIN=0</v>
      </c>
      <c r="BS90" s="1" t="str">
        <f t="shared" si="873"/>
        <v>¤¤TVV__BU7__Produit2__TVV__Ville8__Vendeur10;B;C=I;MIN=0</v>
      </c>
      <c r="BT90" s="1" t="str">
        <f t="shared" si="873"/>
        <v>¤¤TVV__BU7__Produit3__TVV__Ville8__Vendeur10;B;C=I;MIN=0</v>
      </c>
      <c r="BU90" s="1" t="str">
        <f t="shared" si="873"/>
        <v>¤¤TVV__BU7__Produit4__TVV__Ville8__Vendeur10;B;C=I;MIN=0</v>
      </c>
      <c r="BV90" s="1" t="str">
        <f t="shared" si="873"/>
        <v>¤¤TVV__BU7__Produit5__TVV__Ville8__Vendeur10;B;C=I;MIN=0</v>
      </c>
      <c r="BW90" s="1" t="str">
        <f t="shared" si="873"/>
        <v>¤¤TVV__BU7__Produit6__TVV__Ville8__Vendeur10;B;C=I;MIN=0</v>
      </c>
      <c r="BX90" s="1" t="str">
        <f t="shared" si="873"/>
        <v>¤¤TVV__BU7__Produit7__TVV__Ville8__Vendeur10;B;C=I;MIN=0</v>
      </c>
      <c r="BY90" s="1" t="str">
        <f t="shared" si="873"/>
        <v>¤¤TVV__BU7__Produit8__TVV__Ville8__Vendeur10;B;C=I;MIN=0</v>
      </c>
      <c r="BZ90" s="1" t="str">
        <f t="shared" si="873"/>
        <v>¤¤TVV__BU7__Produit9__TVV__Ville8__Vendeur10;B;C=I;MIN=0</v>
      </c>
      <c r="CA90" s="1" t="str">
        <f t="shared" si="873"/>
        <v>¤¤TVV__BU7__Produit10__TVV__Ville8__Vendeur10;B;C=I;MIN=0</v>
      </c>
      <c r="CB90" s="9">
        <f t="shared" si="883"/>
        <v>0</v>
      </c>
      <c r="CC90" s="1" t="str">
        <f t="shared" si="874"/>
        <v>¤¤TVV__BU8__Produit1__TVV__Ville8__Vendeur10;B;C=I;MIN=0</v>
      </c>
      <c r="CD90" s="1" t="str">
        <f t="shared" si="874"/>
        <v>¤¤TVV__BU8__Produit2__TVV__Ville8__Vendeur10;B;C=I;MIN=0</v>
      </c>
      <c r="CE90" s="1" t="str">
        <f t="shared" si="874"/>
        <v>¤¤TVV__BU8__Produit3__TVV__Ville8__Vendeur10;B;C=I;MIN=0</v>
      </c>
      <c r="CF90" s="1" t="str">
        <f t="shared" si="874"/>
        <v>¤¤TVV__BU8__Produit4__TVV__Ville8__Vendeur10;B;C=I;MIN=0</v>
      </c>
      <c r="CG90" s="1" t="str">
        <f t="shared" si="874"/>
        <v>¤¤TVV__BU8__Produit5__TVV__Ville8__Vendeur10;B;C=I;MIN=0</v>
      </c>
      <c r="CH90" s="1" t="str">
        <f t="shared" si="874"/>
        <v>¤¤TVV__BU8__Produit6__TVV__Ville8__Vendeur10;B;C=I;MIN=0</v>
      </c>
      <c r="CI90" s="1" t="str">
        <f t="shared" si="874"/>
        <v>¤¤TVV__BU8__Produit7__TVV__Ville8__Vendeur10;B;C=I;MIN=0</v>
      </c>
      <c r="CJ90" s="1" t="str">
        <f t="shared" si="874"/>
        <v>¤¤TVV__BU8__Produit8__TVV__Ville8__Vendeur10;B;C=I;MIN=0</v>
      </c>
      <c r="CK90" s="1" t="str">
        <f t="shared" si="874"/>
        <v>¤¤TVV__BU8__Produit9__TVV__Ville8__Vendeur10;B;C=I;MIN=0</v>
      </c>
      <c r="CL90" s="1" t="str">
        <f t="shared" si="874"/>
        <v>¤¤TVV__BU8__Produit10__TVV__Ville8__Vendeur10;B;C=I;MIN=0</v>
      </c>
      <c r="CM90" s="9">
        <f t="shared" si="884"/>
        <v>0</v>
      </c>
      <c r="CN90" s="1" t="str">
        <f t="shared" si="875"/>
        <v>¤¤TVV__BU9__Produit1__TVV__Ville8__Vendeur10;B;C=I;MIN=0</v>
      </c>
      <c r="CO90" s="1" t="str">
        <f t="shared" si="875"/>
        <v>¤¤TVV__BU9__Produit2__TVV__Ville8__Vendeur10;B;C=I;MIN=0</v>
      </c>
      <c r="CP90" s="1" t="str">
        <f t="shared" si="875"/>
        <v>¤¤TVV__BU9__Produit3__TVV__Ville8__Vendeur10;B;C=I;MIN=0</v>
      </c>
      <c r="CQ90" s="1" t="str">
        <f t="shared" si="875"/>
        <v>¤¤TVV__BU9__Produit4__TVV__Ville8__Vendeur10;B;C=I;MIN=0</v>
      </c>
      <c r="CR90" s="1" t="str">
        <f t="shared" si="875"/>
        <v>¤¤TVV__BU9__Produit5__TVV__Ville8__Vendeur10;B;C=I;MIN=0</v>
      </c>
      <c r="CS90" s="1" t="str">
        <f t="shared" si="875"/>
        <v>¤¤TVV__BU9__Produit6__TVV__Ville8__Vendeur10;B;C=I;MIN=0</v>
      </c>
      <c r="CT90" s="1" t="str">
        <f t="shared" si="875"/>
        <v>¤¤TVV__BU9__Produit7__TVV__Ville8__Vendeur10;B;C=I;MIN=0</v>
      </c>
      <c r="CU90" s="1" t="str">
        <f t="shared" si="875"/>
        <v>¤¤TVV__BU9__Produit8__TVV__Ville8__Vendeur10;B;C=I;MIN=0</v>
      </c>
      <c r="CV90" s="1" t="str">
        <f t="shared" si="875"/>
        <v>¤¤TVV__BU9__Produit9__TVV__Ville8__Vendeur10;B;C=I;MIN=0</v>
      </c>
      <c r="CW90" s="1" t="str">
        <f t="shared" si="875"/>
        <v>¤¤TVV__BU9__Produit10__TVV__Ville8__Vendeur10;B;C=I;MIN=0</v>
      </c>
      <c r="CX90" s="9">
        <f t="shared" si="885"/>
        <v>0</v>
      </c>
      <c r="CY90" s="1" t="str">
        <f t="shared" si="876"/>
        <v>¤¤TVV__BU10__Produit1__TVV__Ville8__Vendeur10;B;C=I;MIN=0</v>
      </c>
      <c r="CZ90" s="1" t="str">
        <f t="shared" si="876"/>
        <v>¤¤TVV__BU10__Produit2__TVV__Ville8__Vendeur10;B;C=I;MIN=0</v>
      </c>
      <c r="DA90" s="1" t="str">
        <f t="shared" si="876"/>
        <v>¤¤TVV__BU10__Produit3__TVV__Ville8__Vendeur10;B;C=I;MIN=0</v>
      </c>
      <c r="DB90" s="1" t="str">
        <f t="shared" si="876"/>
        <v>¤¤TVV__BU10__Produit4__TVV__Ville8__Vendeur10;B;C=I;MIN=0</v>
      </c>
      <c r="DC90" s="1" t="str">
        <f t="shared" si="876"/>
        <v>¤¤TVV__BU10__Produit5__TVV__Ville8__Vendeur10;B;C=I;MIN=0</v>
      </c>
      <c r="DD90" s="1" t="str">
        <f t="shared" si="876"/>
        <v>¤¤TVV__BU10__Produit6__TVV__Ville8__Vendeur10;B;C=I;MIN=0</v>
      </c>
      <c r="DE90" s="1" t="str">
        <f t="shared" si="876"/>
        <v>¤¤TVV__BU10__Produit7__TVV__Ville8__Vendeur10;B;C=I;MIN=0</v>
      </c>
      <c r="DF90" s="1" t="str">
        <f t="shared" si="876"/>
        <v>¤¤TVV__BU10__Produit8__TVV__Ville8__Vendeur10;B;C=I;MIN=0</v>
      </c>
      <c r="DG90" s="1" t="str">
        <f t="shared" si="876"/>
        <v>¤¤TVV__BU10__Produit9__TVV__Ville8__Vendeur10;B;C=I;MIN=0</v>
      </c>
      <c r="DH90" s="1" t="str">
        <f t="shared" si="876"/>
        <v>¤¤TVV__BU10__Produit10__TVV__Ville8__Vendeur10;B;C=I;MIN=0</v>
      </c>
      <c r="DI90" s="9">
        <f t="shared" si="886"/>
        <v>0</v>
      </c>
      <c r="DK90" t="e">
        <f t="shared" ca="1" si="734"/>
        <v>#NAME?</v>
      </c>
      <c r="DL90" t="b">
        <f>NOT(OR(IF(IFERROR(INDEX(B$4:B90,1,MATCH(DO90,DO$4:DO90,0))&lt;&gt;"",TRUE),OR(D210=1,C89&lt;&gt;""),FALSE),IF(DM90=1,FALSE,OR(B90&lt;&gt;"",C90&lt;&gt;"")),AND(DN90=1,IFERROR(INDEX(B$4:B90,1,MATCH(DO90-1,DO$4:DO90,0))&lt;&gt;"",DO90=1))))</f>
        <v>0</v>
      </c>
      <c r="DM90" s="8">
        <v>0</v>
      </c>
      <c r="DN90">
        <v>0</v>
      </c>
      <c r="DO90">
        <f>SUM(DN$4:DN90)</f>
        <v>8</v>
      </c>
      <c r="DQ90" s="7" t="str">
        <f t="shared" si="735"/>
        <v>TVV__Ville8</v>
      </c>
      <c r="DR90" t="s">
        <v>65</v>
      </c>
      <c r="DS90" s="7" t="str">
        <f t="shared" si="736"/>
        <v>TVV__Ville8__Vendeur10</v>
      </c>
    </row>
    <row r="91" spans="2:123" x14ac:dyDescent="0.3">
      <c r="B91" s="9" t="str">
        <f>"Total "&amp;B81</f>
        <v>Total ¤¤TVV__Ville8__Ville;B;TFMT</v>
      </c>
      <c r="C91" s="9"/>
      <c r="D91" s="9">
        <f>SUM(D81:D90)</f>
        <v>0</v>
      </c>
      <c r="E91" s="9">
        <f t="shared" ref="E91" si="887">SUM(E81:E90)</f>
        <v>0</v>
      </c>
      <c r="F91" s="9">
        <f t="shared" ref="F91" si="888">SUM(F81:F90)</f>
        <v>0</v>
      </c>
      <c r="G91" s="9">
        <f t="shared" ref="G91" si="889">SUM(G81:G90)</f>
        <v>0</v>
      </c>
      <c r="H91" s="9">
        <f t="shared" ref="H91" si="890">SUM(H81:H90)</f>
        <v>0</v>
      </c>
      <c r="I91" s="9">
        <f t="shared" ref="I91" si="891">SUM(I81:I90)</f>
        <v>0</v>
      </c>
      <c r="J91" s="9">
        <f t="shared" ref="J91" si="892">SUM(J81:J90)</f>
        <v>0</v>
      </c>
      <c r="K91" s="9">
        <f t="shared" ref="K91" si="893">SUM(K81:K90)</f>
        <v>0</v>
      </c>
      <c r="L91" s="9">
        <f t="shared" ref="L91" si="894">SUM(L81:L90)</f>
        <v>0</v>
      </c>
      <c r="M91" s="9">
        <f t="shared" ref="M91" si="895">SUM(M81:M90)</f>
        <v>0</v>
      </c>
      <c r="N91" s="9">
        <f t="shared" ref="N91" si="896">SUM(N81:N90)</f>
        <v>0</v>
      </c>
      <c r="O91" s="9">
        <f t="shared" ref="O91" si="897">SUM(O81:O90)</f>
        <v>0</v>
      </c>
      <c r="P91" s="9">
        <f t="shared" ref="P91" si="898">SUM(P81:P90)</f>
        <v>0</v>
      </c>
      <c r="Q91" s="9">
        <f t="shared" ref="Q91" si="899">SUM(Q81:Q90)</f>
        <v>0</v>
      </c>
      <c r="R91" s="9">
        <f t="shared" ref="R91" si="900">SUM(R81:R90)</f>
        <v>0</v>
      </c>
      <c r="S91" s="9">
        <f t="shared" ref="S91" si="901">SUM(S81:S90)</f>
        <v>0</v>
      </c>
      <c r="T91" s="9">
        <f t="shared" ref="T91" si="902">SUM(T81:T90)</f>
        <v>0</v>
      </c>
      <c r="U91" s="9">
        <f t="shared" ref="U91" si="903">SUM(U81:U90)</f>
        <v>0</v>
      </c>
      <c r="V91" s="9">
        <f t="shared" ref="V91" si="904">SUM(V81:V90)</f>
        <v>0</v>
      </c>
      <c r="W91" s="9">
        <f t="shared" ref="W91" si="905">SUM(W81:W90)</f>
        <v>0</v>
      </c>
      <c r="X91" s="9">
        <f t="shared" ref="X91" si="906">SUM(X81:X90)</f>
        <v>0</v>
      </c>
      <c r="Y91" s="9">
        <f t="shared" ref="Y91" si="907">SUM(Y81:Y90)</f>
        <v>0</v>
      </c>
      <c r="Z91" s="9">
        <f t="shared" ref="Z91" si="908">SUM(Z81:Z90)</f>
        <v>0</v>
      </c>
      <c r="AA91" s="9">
        <f t="shared" ref="AA91" si="909">SUM(AA81:AA90)</f>
        <v>0</v>
      </c>
      <c r="AB91" s="9">
        <f t="shared" ref="AB91" si="910">SUM(AB81:AB90)</f>
        <v>0</v>
      </c>
      <c r="AC91" s="9">
        <f t="shared" ref="AC91" si="911">SUM(AC81:AC90)</f>
        <v>0</v>
      </c>
      <c r="AD91" s="9">
        <f t="shared" ref="AD91" si="912">SUM(AD81:AD90)</f>
        <v>0</v>
      </c>
      <c r="AE91" s="9">
        <f t="shared" ref="AE91" si="913">SUM(AE81:AE90)</f>
        <v>0</v>
      </c>
      <c r="AF91" s="9">
        <f t="shared" ref="AF91" si="914">SUM(AF81:AF90)</f>
        <v>0</v>
      </c>
      <c r="AG91" s="9">
        <f t="shared" ref="AG91" si="915">SUM(AG81:AG90)</f>
        <v>0</v>
      </c>
      <c r="AH91" s="9">
        <f t="shared" ref="AH91" si="916">SUM(AH81:AH90)</f>
        <v>0</v>
      </c>
      <c r="AI91" s="9">
        <f t="shared" ref="AI91" si="917">SUM(AI81:AI90)</f>
        <v>0</v>
      </c>
      <c r="AJ91" s="9">
        <f t="shared" ref="AJ91" si="918">SUM(AJ81:AJ90)</f>
        <v>0</v>
      </c>
      <c r="AK91" s="9">
        <f t="shared" ref="AK91" si="919">SUM(AK81:AK90)</f>
        <v>0</v>
      </c>
      <c r="AL91" s="9">
        <f t="shared" ref="AL91" si="920">SUM(AL81:AL90)</f>
        <v>0</v>
      </c>
      <c r="AM91" s="9">
        <f t="shared" ref="AM91" si="921">SUM(AM81:AM90)</f>
        <v>0</v>
      </c>
      <c r="AN91" s="9">
        <f t="shared" ref="AN91" si="922">SUM(AN81:AN90)</f>
        <v>0</v>
      </c>
      <c r="AO91" s="9">
        <f t="shared" ref="AO91" si="923">SUM(AO81:AO90)</f>
        <v>0</v>
      </c>
      <c r="AP91" s="9">
        <f t="shared" ref="AP91" si="924">SUM(AP81:AP90)</f>
        <v>0</v>
      </c>
      <c r="AQ91" s="9">
        <f t="shared" ref="AQ91" si="925">SUM(AQ81:AQ90)</f>
        <v>0</v>
      </c>
      <c r="AR91" s="9">
        <f t="shared" ref="AR91" si="926">SUM(AR81:AR90)</f>
        <v>0</v>
      </c>
      <c r="AS91" s="9">
        <f t="shared" ref="AS91" si="927">SUM(AS81:AS90)</f>
        <v>0</v>
      </c>
      <c r="AT91" s="9">
        <f t="shared" ref="AT91" si="928">SUM(AT81:AT90)</f>
        <v>0</v>
      </c>
      <c r="AU91" s="9">
        <f t="shared" ref="AU91" si="929">SUM(AU81:AU90)</f>
        <v>0</v>
      </c>
      <c r="AV91" s="9">
        <f t="shared" ref="AV91" si="930">SUM(AV81:AV90)</f>
        <v>0</v>
      </c>
      <c r="AW91" s="9">
        <f t="shared" ref="AW91" si="931">SUM(AW81:AW90)</f>
        <v>0</v>
      </c>
      <c r="AX91" s="9">
        <f t="shared" ref="AX91" si="932">SUM(AX81:AX90)</f>
        <v>0</v>
      </c>
      <c r="AY91" s="9">
        <f t="shared" ref="AY91" si="933">SUM(AY81:AY90)</f>
        <v>0</v>
      </c>
      <c r="AZ91" s="9">
        <f t="shared" ref="AZ91" si="934">SUM(AZ81:AZ90)</f>
        <v>0</v>
      </c>
      <c r="BA91" s="9">
        <f t="shared" ref="BA91" si="935">SUM(BA81:BA90)</f>
        <v>0</v>
      </c>
      <c r="BB91" s="9">
        <f t="shared" ref="BB91" si="936">SUM(BB81:BB90)</f>
        <v>0</v>
      </c>
      <c r="BC91" s="9">
        <f t="shared" ref="BC91" si="937">SUM(BC81:BC90)</f>
        <v>0</v>
      </c>
      <c r="BD91" s="9">
        <f t="shared" ref="BD91" si="938">SUM(BD81:BD90)</f>
        <v>0</v>
      </c>
      <c r="BE91" s="9">
        <f t="shared" ref="BE91" si="939">SUM(BE81:BE90)</f>
        <v>0</v>
      </c>
      <c r="BF91" s="9">
        <f t="shared" ref="BF91" si="940">SUM(BF81:BF90)</f>
        <v>0</v>
      </c>
      <c r="BG91" s="9">
        <f>SUM(BG81:BG90)</f>
        <v>0</v>
      </c>
      <c r="BH91" s="9">
        <f t="shared" ref="BH91" si="941">SUM(BH81:BH90)</f>
        <v>0</v>
      </c>
      <c r="BI91" s="9">
        <f t="shared" ref="BI91" si="942">SUM(BI81:BI90)</f>
        <v>0</v>
      </c>
      <c r="BJ91" s="9">
        <f t="shared" ref="BJ91" si="943">SUM(BJ81:BJ90)</f>
        <v>0</v>
      </c>
      <c r="BK91" s="9">
        <f t="shared" ref="BK91" si="944">SUM(BK81:BK90)</f>
        <v>0</v>
      </c>
      <c r="BL91" s="9">
        <f t="shared" ref="BL91" si="945">SUM(BL81:BL90)</f>
        <v>0</v>
      </c>
      <c r="BM91" s="9">
        <f t="shared" ref="BM91" si="946">SUM(BM81:BM90)</f>
        <v>0</v>
      </c>
      <c r="BN91" s="9">
        <f t="shared" ref="BN91" si="947">SUM(BN81:BN90)</f>
        <v>0</v>
      </c>
      <c r="BO91" s="9">
        <f t="shared" ref="BO91" si="948">SUM(BO81:BO90)</f>
        <v>0</v>
      </c>
      <c r="BP91" s="9">
        <f t="shared" ref="BP91" si="949">SUM(BP81:BP90)</f>
        <v>0</v>
      </c>
      <c r="BQ91" s="9">
        <f t="shared" ref="BQ91" si="950">SUM(BQ81:BQ90)</f>
        <v>0</v>
      </c>
      <c r="BR91" s="9">
        <f t="shared" ref="BR91" si="951">SUM(BR81:BR90)</f>
        <v>0</v>
      </c>
      <c r="BS91" s="9">
        <f t="shared" ref="BS91" si="952">SUM(BS81:BS90)</f>
        <v>0</v>
      </c>
      <c r="BT91" s="9">
        <f t="shared" ref="BT91" si="953">SUM(BT81:BT90)</f>
        <v>0</v>
      </c>
      <c r="BU91" s="9">
        <f t="shared" ref="BU91" si="954">SUM(BU81:BU90)</f>
        <v>0</v>
      </c>
      <c r="BV91" s="9">
        <f t="shared" ref="BV91" si="955">SUM(BV81:BV90)</f>
        <v>0</v>
      </c>
      <c r="BW91" s="9">
        <f t="shared" ref="BW91" si="956">SUM(BW81:BW90)</f>
        <v>0</v>
      </c>
      <c r="BX91" s="9">
        <f t="shared" ref="BX91" si="957">SUM(BX81:BX90)</f>
        <v>0</v>
      </c>
      <c r="BY91" s="9">
        <f t="shared" ref="BY91" si="958">SUM(BY81:BY90)</f>
        <v>0</v>
      </c>
      <c r="BZ91" s="9">
        <f t="shared" ref="BZ91" si="959">SUM(BZ81:BZ90)</f>
        <v>0</v>
      </c>
      <c r="CA91" s="9">
        <f t="shared" ref="CA91" si="960">SUM(CA81:CA90)</f>
        <v>0</v>
      </c>
      <c r="CB91" s="9">
        <f t="shared" ref="CB91" si="961">SUM(CB81:CB90)</f>
        <v>0</v>
      </c>
      <c r="CC91" s="9">
        <f t="shared" ref="CC91" si="962">SUM(CC81:CC90)</f>
        <v>0</v>
      </c>
      <c r="CD91" s="9">
        <f t="shared" ref="CD91" si="963">SUM(CD81:CD90)</f>
        <v>0</v>
      </c>
      <c r="CE91" s="9">
        <f t="shared" ref="CE91" si="964">SUM(CE81:CE90)</f>
        <v>0</v>
      </c>
      <c r="CF91" s="9">
        <f t="shared" ref="CF91" si="965">SUM(CF81:CF90)</f>
        <v>0</v>
      </c>
      <c r="CG91" s="9">
        <f t="shared" ref="CG91" si="966">SUM(CG81:CG90)</f>
        <v>0</v>
      </c>
      <c r="CH91" s="9">
        <f t="shared" ref="CH91" si="967">SUM(CH81:CH90)</f>
        <v>0</v>
      </c>
      <c r="CI91" s="9">
        <f t="shared" ref="CI91" si="968">SUM(CI81:CI90)</f>
        <v>0</v>
      </c>
      <c r="CJ91" s="9">
        <f t="shared" ref="CJ91" si="969">SUM(CJ81:CJ90)</f>
        <v>0</v>
      </c>
      <c r="CK91" s="9">
        <f t="shared" ref="CK91" si="970">SUM(CK81:CK90)</f>
        <v>0</v>
      </c>
      <c r="CL91" s="9">
        <f t="shared" ref="CL91" si="971">SUM(CL81:CL90)</f>
        <v>0</v>
      </c>
      <c r="CM91" s="9">
        <f t="shared" ref="CM91" si="972">SUM(CM81:CM90)</f>
        <v>0</v>
      </c>
      <c r="CN91" s="9">
        <f t="shared" ref="CN91" si="973">SUM(CN81:CN90)</f>
        <v>0</v>
      </c>
      <c r="CO91" s="9">
        <f t="shared" ref="CO91" si="974">SUM(CO81:CO90)</f>
        <v>0</v>
      </c>
      <c r="CP91" s="9">
        <f t="shared" ref="CP91" si="975">SUM(CP81:CP90)</f>
        <v>0</v>
      </c>
      <c r="CQ91" s="9">
        <f t="shared" ref="CQ91" si="976">SUM(CQ81:CQ90)</f>
        <v>0</v>
      </c>
      <c r="CR91" s="9">
        <f t="shared" ref="CR91" si="977">SUM(CR81:CR90)</f>
        <v>0</v>
      </c>
      <c r="CS91" s="9">
        <f t="shared" ref="CS91" si="978">SUM(CS81:CS90)</f>
        <v>0</v>
      </c>
      <c r="CT91" s="9">
        <f t="shared" ref="CT91" si="979">SUM(CT81:CT90)</f>
        <v>0</v>
      </c>
      <c r="CU91" s="9">
        <f t="shared" ref="CU91" si="980">SUM(CU81:CU90)</f>
        <v>0</v>
      </c>
      <c r="CV91" s="9">
        <f t="shared" ref="CV91" si="981">SUM(CV81:CV90)</f>
        <v>0</v>
      </c>
      <c r="CW91" s="9">
        <f t="shared" ref="CW91" si="982">SUM(CW81:CW90)</f>
        <v>0</v>
      </c>
      <c r="CX91" s="9">
        <f t="shared" ref="CX91" si="983">SUM(CX81:CX90)</f>
        <v>0</v>
      </c>
      <c r="CY91" s="9">
        <f t="shared" ref="CY91" si="984">SUM(CY81:CY90)</f>
        <v>0</v>
      </c>
      <c r="CZ91" s="9">
        <f t="shared" ref="CZ91" si="985">SUM(CZ81:CZ90)</f>
        <v>0</v>
      </c>
      <c r="DA91" s="9">
        <f t="shared" ref="DA91" si="986">SUM(DA81:DA90)</f>
        <v>0</v>
      </c>
      <c r="DB91" s="9">
        <f t="shared" ref="DB91" si="987">SUM(DB81:DB90)</f>
        <v>0</v>
      </c>
      <c r="DC91" s="9">
        <f t="shared" ref="DC91" si="988">SUM(DC81:DC90)</f>
        <v>0</v>
      </c>
      <c r="DD91" s="9">
        <f t="shared" ref="DD91" si="989">SUM(DD81:DD90)</f>
        <v>0</v>
      </c>
      <c r="DE91" s="9">
        <f t="shared" ref="DE91" si="990">SUM(DE81:DE90)</f>
        <v>0</v>
      </c>
      <c r="DF91" s="9">
        <f t="shared" ref="DF91" si="991">SUM(DF81:DF90)</f>
        <v>0</v>
      </c>
      <c r="DG91" s="9">
        <f t="shared" ref="DG91" si="992">SUM(DG81:DG90)</f>
        <v>0</v>
      </c>
      <c r="DH91" s="9">
        <f t="shared" ref="DH91" si="993">SUM(DH81:DH90)</f>
        <v>0</v>
      </c>
      <c r="DI91" s="9">
        <f t="shared" ref="DI91" si="994">SUM(DI81:DI90)</f>
        <v>0</v>
      </c>
      <c r="DK91" t="e">
        <f t="shared" ca="1" si="734"/>
        <v>#NAME?</v>
      </c>
      <c r="DL91" t="b">
        <f>NOT(OR(IF(IFERROR(INDEX(B$4:B91,1,MATCH(DO91,DO$4:DO91,0))&lt;&gt;"",TRUE),OR(D211=1,C90&lt;&gt;""),FALSE),IF(DM91=1,FALSE,OR(B91&lt;&gt;"",C91&lt;&gt;"")),AND(DN91=1,IFERROR(INDEX(B$4:B91,1,MATCH(DO91-1,DO$4:DO91,0))&lt;&gt;"",DO91=1))))</f>
        <v>0</v>
      </c>
      <c r="DM91" s="8">
        <v>1</v>
      </c>
      <c r="DN91">
        <v>0</v>
      </c>
      <c r="DO91">
        <f>SUM(DN$4:DN91)</f>
        <v>8</v>
      </c>
      <c r="DQ91" s="7" t="str">
        <f t="shared" si="735"/>
        <v>TVV__Ville8</v>
      </c>
      <c r="DS91" s="7" t="str">
        <f t="shared" si="736"/>
        <v>TVV__Ville8__</v>
      </c>
    </row>
    <row r="92" spans="2:123" x14ac:dyDescent="0.3">
      <c r="B92" s="16" t="str">
        <f>"¤¤"&amp;DQ92&amp;B$139</f>
        <v>¤¤TVV__Ville9__Ville;B;TFMT</v>
      </c>
      <c r="C92" s="1" t="str">
        <f t="shared" ref="C92:C101" si="995">"¤¤"&amp;DS92&amp;C$139</f>
        <v>¤¤TVV__Ville9__Vendeur1__Vendeur;B;TFMT</v>
      </c>
      <c r="D92" s="1" t="str">
        <f t="shared" ref="D92:M101" si="996">"¤¤"&amp;D$131&amp;"__"&amp;$DS92&amp;D$139</f>
        <v>¤¤TVV__BU1__Produit1__TVV__Ville9__Vendeur1;B;C=I;MIN=0</v>
      </c>
      <c r="E92" s="1" t="str">
        <f t="shared" si="996"/>
        <v>¤¤TVV__BU1__Produit2__TVV__Ville9__Vendeur1;B;C=I;MIN=0</v>
      </c>
      <c r="F92" s="1" t="str">
        <f t="shared" si="996"/>
        <v>¤¤TVV__BU1__Produit3__TVV__Ville9__Vendeur1;B;C=I;MIN=0</v>
      </c>
      <c r="G92" s="1" t="str">
        <f t="shared" si="996"/>
        <v>¤¤TVV__BU1__Produit4__TVV__Ville9__Vendeur1;B;C=I;MIN=0</v>
      </c>
      <c r="H92" s="1" t="str">
        <f t="shared" si="996"/>
        <v>¤¤TVV__BU1__Produit5__TVV__Ville9__Vendeur1;B;C=I;MIN=0</v>
      </c>
      <c r="I92" s="1" t="str">
        <f t="shared" si="996"/>
        <v>¤¤TVV__BU1__Produit6__TVV__Ville9__Vendeur1;B;C=I;MIN=0</v>
      </c>
      <c r="J92" s="1" t="str">
        <f t="shared" si="996"/>
        <v>¤¤TVV__BU1__Produit7__TVV__Ville9__Vendeur1;B;C=I;MIN=0</v>
      </c>
      <c r="K92" s="1" t="str">
        <f t="shared" si="996"/>
        <v>¤¤TVV__BU1__Produit8__TVV__Ville9__Vendeur1;B;C=I;MIN=0</v>
      </c>
      <c r="L92" s="1" t="str">
        <f t="shared" si="996"/>
        <v>¤¤TVV__BU1__Produit9__TVV__Ville9__Vendeur1;B;C=I;MIN=0</v>
      </c>
      <c r="M92" s="1" t="str">
        <f t="shared" si="996"/>
        <v>¤¤TVV__BU1__Produit10__TVV__Ville9__Vendeur1;B;C=I;MIN=0</v>
      </c>
      <c r="N92" s="9">
        <f>SUM(D92:M92)</f>
        <v>0</v>
      </c>
      <c r="O92" s="1" t="str">
        <f t="shared" ref="O92:X101" si="997">"¤¤"&amp;O$131&amp;"__"&amp;$DS92&amp;O$139</f>
        <v>¤¤TVV__BU2__Produit1__TVV__Ville9__Vendeur1;B;C=I;MIN=0</v>
      </c>
      <c r="P92" s="1" t="str">
        <f t="shared" si="997"/>
        <v>¤¤TVV__BU2__Produit2__TVV__Ville9__Vendeur1;B;C=I;MIN=0</v>
      </c>
      <c r="Q92" s="1" t="str">
        <f t="shared" si="997"/>
        <v>¤¤TVV__BU2__Produit3__TVV__Ville9__Vendeur1;B;C=I;MIN=0</v>
      </c>
      <c r="R92" s="1" t="str">
        <f t="shared" si="997"/>
        <v>¤¤TVV__BU2__Produit4__TVV__Ville9__Vendeur1;B;C=I;MIN=0</v>
      </c>
      <c r="S92" s="1" t="str">
        <f t="shared" si="997"/>
        <v>¤¤TVV__BU2__Produit5__TVV__Ville9__Vendeur1;B;C=I;MIN=0</v>
      </c>
      <c r="T92" s="1" t="str">
        <f t="shared" si="997"/>
        <v>¤¤TVV__BU2__Produit6__TVV__Ville9__Vendeur1;B;C=I;MIN=0</v>
      </c>
      <c r="U92" s="1" t="str">
        <f t="shared" si="997"/>
        <v>¤¤TVV__BU2__Produit7__TVV__Ville9__Vendeur1;B;C=I;MIN=0</v>
      </c>
      <c r="V92" s="1" t="str">
        <f t="shared" si="997"/>
        <v>¤¤TVV__BU2__Produit8__TVV__Ville9__Vendeur1;B;C=I;MIN=0</v>
      </c>
      <c r="W92" s="1" t="str">
        <f t="shared" si="997"/>
        <v>¤¤TVV__BU2__Produit9__TVV__Ville9__Vendeur1;B;C=I;MIN=0</v>
      </c>
      <c r="X92" s="1" t="str">
        <f t="shared" si="997"/>
        <v>¤¤TVV__BU2__Produit10__TVV__Ville9__Vendeur1;B;C=I;MIN=0</v>
      </c>
      <c r="Y92" s="9">
        <f>SUM(O92:X92)</f>
        <v>0</v>
      </c>
      <c r="Z92" s="1" t="str">
        <f t="shared" ref="Z92:AI101" si="998">"¤¤"&amp;Z$131&amp;"__"&amp;$DS92&amp;Z$139</f>
        <v>¤¤TVV__BU3__Produit1__TVV__Ville9__Vendeur1;B;C=I;MIN=0</v>
      </c>
      <c r="AA92" s="1" t="str">
        <f t="shared" si="998"/>
        <v>¤¤TVV__BU3__Produit2__TVV__Ville9__Vendeur1;B;C=I;MIN=0</v>
      </c>
      <c r="AB92" s="1" t="str">
        <f t="shared" si="998"/>
        <v>¤¤TVV__BU3__Produit3__TVV__Ville9__Vendeur1;B;C=I;MIN=0</v>
      </c>
      <c r="AC92" s="1" t="str">
        <f t="shared" si="998"/>
        <v>¤¤TVV__BU3__Produit4__TVV__Ville9__Vendeur1;B;C=I;MIN=0</v>
      </c>
      <c r="AD92" s="1" t="str">
        <f t="shared" si="998"/>
        <v>¤¤TVV__BU3__Produit5__TVV__Ville9__Vendeur1;B;C=I;MIN=0</v>
      </c>
      <c r="AE92" s="1" t="str">
        <f t="shared" si="998"/>
        <v>¤¤TVV__BU3__Produit6__TVV__Ville9__Vendeur1;B;C=I;MIN=0</v>
      </c>
      <c r="AF92" s="1" t="str">
        <f t="shared" si="998"/>
        <v>¤¤TVV__BU3__Produit7__TVV__Ville9__Vendeur1;B;C=I;MIN=0</v>
      </c>
      <c r="AG92" s="1" t="str">
        <f t="shared" si="998"/>
        <v>¤¤TVV__BU3__Produit8__TVV__Ville9__Vendeur1;B;C=I;MIN=0</v>
      </c>
      <c r="AH92" s="1" t="str">
        <f t="shared" si="998"/>
        <v>¤¤TVV__BU3__Produit9__TVV__Ville9__Vendeur1;B;C=I;MIN=0</v>
      </c>
      <c r="AI92" s="1" t="str">
        <f t="shared" si="998"/>
        <v>¤¤TVV__BU3__Produit10__TVV__Ville9__Vendeur1;B;C=I;MIN=0</v>
      </c>
      <c r="AJ92" s="9">
        <f>SUM(Z92:AI92)</f>
        <v>0</v>
      </c>
      <c r="AK92" s="1" t="str">
        <f t="shared" ref="AK92:AT101" si="999">"¤¤"&amp;AK$131&amp;"__"&amp;$DS92&amp;AK$139</f>
        <v>¤¤TVV__BU4__Produit1__TVV__Ville9__Vendeur1;B;C=I;MIN=0</v>
      </c>
      <c r="AL92" s="1" t="str">
        <f t="shared" si="999"/>
        <v>¤¤TVV__BU4__Produit2__TVV__Ville9__Vendeur1;B;C=I;MIN=0</v>
      </c>
      <c r="AM92" s="1" t="str">
        <f t="shared" si="999"/>
        <v>¤¤TVV__BU4__Produit3__TVV__Ville9__Vendeur1;B;C=I;MIN=0</v>
      </c>
      <c r="AN92" s="1" t="str">
        <f t="shared" si="999"/>
        <v>¤¤TVV__BU4__Produit4__TVV__Ville9__Vendeur1;B;C=I;MIN=0</v>
      </c>
      <c r="AO92" s="1" t="str">
        <f t="shared" si="999"/>
        <v>¤¤TVV__BU4__Produit5__TVV__Ville9__Vendeur1;B;C=I;MIN=0</v>
      </c>
      <c r="AP92" s="1" t="str">
        <f t="shared" si="999"/>
        <v>¤¤TVV__BU4__Produit6__TVV__Ville9__Vendeur1;B;C=I;MIN=0</v>
      </c>
      <c r="AQ92" s="1" t="str">
        <f t="shared" si="999"/>
        <v>¤¤TVV__BU4__Produit7__TVV__Ville9__Vendeur1;B;C=I;MIN=0</v>
      </c>
      <c r="AR92" s="1" t="str">
        <f t="shared" si="999"/>
        <v>¤¤TVV__BU4__Produit8__TVV__Ville9__Vendeur1;B;C=I;MIN=0</v>
      </c>
      <c r="AS92" s="1" t="str">
        <f t="shared" si="999"/>
        <v>¤¤TVV__BU4__Produit9__TVV__Ville9__Vendeur1;B;C=I;MIN=0</v>
      </c>
      <c r="AT92" s="1" t="str">
        <f t="shared" si="999"/>
        <v>¤¤TVV__BU4__Produit10__TVV__Ville9__Vendeur1;B;C=I;MIN=0</v>
      </c>
      <c r="AU92" s="9">
        <f>SUM(AK92:AT92)</f>
        <v>0</v>
      </c>
      <c r="AV92" s="1" t="str">
        <f t="shared" ref="AV92:BE101" si="1000">"¤¤"&amp;AV$131&amp;"__"&amp;$DS92&amp;AV$139</f>
        <v>¤¤TVV__BU5__Produit1__TVV__Ville9__Vendeur1;B;C=I;MIN=0</v>
      </c>
      <c r="AW92" s="1" t="str">
        <f t="shared" si="1000"/>
        <v>¤¤TVV__BU5__Produit2__TVV__Ville9__Vendeur1;B;C=I;MIN=0</v>
      </c>
      <c r="AX92" s="1" t="str">
        <f t="shared" si="1000"/>
        <v>¤¤TVV__BU5__Produit3__TVV__Ville9__Vendeur1;B;C=I;MIN=0</v>
      </c>
      <c r="AY92" s="1" t="str">
        <f t="shared" si="1000"/>
        <v>¤¤TVV__BU5__Produit4__TVV__Ville9__Vendeur1;B;C=I;MIN=0</v>
      </c>
      <c r="AZ92" s="1" t="str">
        <f t="shared" si="1000"/>
        <v>¤¤TVV__BU5__Produit5__TVV__Ville9__Vendeur1;B;C=I;MIN=0</v>
      </c>
      <c r="BA92" s="1" t="str">
        <f t="shared" si="1000"/>
        <v>¤¤TVV__BU5__Produit6__TVV__Ville9__Vendeur1;B;C=I;MIN=0</v>
      </c>
      <c r="BB92" s="1" t="str">
        <f t="shared" si="1000"/>
        <v>¤¤TVV__BU5__Produit7__TVV__Ville9__Vendeur1;B;C=I;MIN=0</v>
      </c>
      <c r="BC92" s="1" t="str">
        <f t="shared" si="1000"/>
        <v>¤¤TVV__BU5__Produit8__TVV__Ville9__Vendeur1;B;C=I;MIN=0</v>
      </c>
      <c r="BD92" s="1" t="str">
        <f t="shared" si="1000"/>
        <v>¤¤TVV__BU5__Produit9__TVV__Ville9__Vendeur1;B;C=I;MIN=0</v>
      </c>
      <c r="BE92" s="1" t="str">
        <f t="shared" si="1000"/>
        <v>¤¤TVV__BU5__Produit10__TVV__Ville9__Vendeur1;B;C=I;MIN=0</v>
      </c>
      <c r="BF92" s="9">
        <f>SUM(AV92:BE92)</f>
        <v>0</v>
      </c>
      <c r="BG92" s="1" t="str">
        <f t="shared" ref="BG92:BP101" si="1001">"¤¤"&amp;BG$131&amp;"__"&amp;$DS92&amp;BG$139</f>
        <v>¤¤TVV__BU6__Produit1__TVV__Ville9__Vendeur1;B;C=I;MIN=0</v>
      </c>
      <c r="BH92" s="1" t="str">
        <f t="shared" si="1001"/>
        <v>¤¤TVV__BU6__Produit2__TVV__Ville9__Vendeur1;B;C=I;MIN=0</v>
      </c>
      <c r="BI92" s="1" t="str">
        <f t="shared" si="1001"/>
        <v>¤¤TVV__BU6__Produit3__TVV__Ville9__Vendeur1;B;C=I;MIN=0</v>
      </c>
      <c r="BJ92" s="1" t="str">
        <f t="shared" si="1001"/>
        <v>¤¤TVV__BU6__Produit4__TVV__Ville9__Vendeur1;B;C=I;MIN=0</v>
      </c>
      <c r="BK92" s="1" t="str">
        <f t="shared" si="1001"/>
        <v>¤¤TVV__BU6__Produit5__TVV__Ville9__Vendeur1;B;C=I;MIN=0</v>
      </c>
      <c r="BL92" s="1" t="str">
        <f t="shared" si="1001"/>
        <v>¤¤TVV__BU6__Produit6__TVV__Ville9__Vendeur1;B;C=I;MIN=0</v>
      </c>
      <c r="BM92" s="1" t="str">
        <f t="shared" si="1001"/>
        <v>¤¤TVV__BU6__Produit7__TVV__Ville9__Vendeur1;B;C=I;MIN=0</v>
      </c>
      <c r="BN92" s="1" t="str">
        <f t="shared" si="1001"/>
        <v>¤¤TVV__BU6__Produit8__TVV__Ville9__Vendeur1;B;C=I;MIN=0</v>
      </c>
      <c r="BO92" s="1" t="str">
        <f t="shared" si="1001"/>
        <v>¤¤TVV__BU6__Produit9__TVV__Ville9__Vendeur1;B;C=I;MIN=0</v>
      </c>
      <c r="BP92" s="1" t="str">
        <f t="shared" si="1001"/>
        <v>¤¤TVV__BU6__Produit10__TVV__Ville9__Vendeur1;B;C=I;MIN=0</v>
      </c>
      <c r="BQ92" s="9">
        <f>SUM(BG92:BP92)</f>
        <v>0</v>
      </c>
      <c r="BR92" s="1" t="str">
        <f t="shared" ref="BR92:CA101" si="1002">"¤¤"&amp;BR$131&amp;"__"&amp;$DS92&amp;BR$139</f>
        <v>¤¤TVV__BU7__Produit1__TVV__Ville9__Vendeur1;B;C=I;MIN=0</v>
      </c>
      <c r="BS92" s="1" t="str">
        <f t="shared" si="1002"/>
        <v>¤¤TVV__BU7__Produit2__TVV__Ville9__Vendeur1;B;C=I;MIN=0</v>
      </c>
      <c r="BT92" s="1" t="str">
        <f t="shared" si="1002"/>
        <v>¤¤TVV__BU7__Produit3__TVV__Ville9__Vendeur1;B;C=I;MIN=0</v>
      </c>
      <c r="BU92" s="1" t="str">
        <f t="shared" si="1002"/>
        <v>¤¤TVV__BU7__Produit4__TVV__Ville9__Vendeur1;B;C=I;MIN=0</v>
      </c>
      <c r="BV92" s="1" t="str">
        <f t="shared" si="1002"/>
        <v>¤¤TVV__BU7__Produit5__TVV__Ville9__Vendeur1;B;C=I;MIN=0</v>
      </c>
      <c r="BW92" s="1" t="str">
        <f t="shared" si="1002"/>
        <v>¤¤TVV__BU7__Produit6__TVV__Ville9__Vendeur1;B;C=I;MIN=0</v>
      </c>
      <c r="BX92" s="1" t="str">
        <f t="shared" si="1002"/>
        <v>¤¤TVV__BU7__Produit7__TVV__Ville9__Vendeur1;B;C=I;MIN=0</v>
      </c>
      <c r="BY92" s="1" t="str">
        <f t="shared" si="1002"/>
        <v>¤¤TVV__BU7__Produit8__TVV__Ville9__Vendeur1;B;C=I;MIN=0</v>
      </c>
      <c r="BZ92" s="1" t="str">
        <f t="shared" si="1002"/>
        <v>¤¤TVV__BU7__Produit9__TVV__Ville9__Vendeur1;B;C=I;MIN=0</v>
      </c>
      <c r="CA92" s="1" t="str">
        <f t="shared" si="1002"/>
        <v>¤¤TVV__BU7__Produit10__TVV__Ville9__Vendeur1;B;C=I;MIN=0</v>
      </c>
      <c r="CB92" s="9">
        <f>SUM(BR92:CA92)</f>
        <v>0</v>
      </c>
      <c r="CC92" s="1" t="str">
        <f t="shared" ref="CC92:CL101" si="1003">"¤¤"&amp;CC$131&amp;"__"&amp;$DS92&amp;CC$139</f>
        <v>¤¤TVV__BU8__Produit1__TVV__Ville9__Vendeur1;B;C=I;MIN=0</v>
      </c>
      <c r="CD92" s="1" t="str">
        <f t="shared" si="1003"/>
        <v>¤¤TVV__BU8__Produit2__TVV__Ville9__Vendeur1;B;C=I;MIN=0</v>
      </c>
      <c r="CE92" s="1" t="str">
        <f t="shared" si="1003"/>
        <v>¤¤TVV__BU8__Produit3__TVV__Ville9__Vendeur1;B;C=I;MIN=0</v>
      </c>
      <c r="CF92" s="1" t="str">
        <f t="shared" si="1003"/>
        <v>¤¤TVV__BU8__Produit4__TVV__Ville9__Vendeur1;B;C=I;MIN=0</v>
      </c>
      <c r="CG92" s="1" t="str">
        <f t="shared" si="1003"/>
        <v>¤¤TVV__BU8__Produit5__TVV__Ville9__Vendeur1;B;C=I;MIN=0</v>
      </c>
      <c r="CH92" s="1" t="str">
        <f t="shared" si="1003"/>
        <v>¤¤TVV__BU8__Produit6__TVV__Ville9__Vendeur1;B;C=I;MIN=0</v>
      </c>
      <c r="CI92" s="1" t="str">
        <f t="shared" si="1003"/>
        <v>¤¤TVV__BU8__Produit7__TVV__Ville9__Vendeur1;B;C=I;MIN=0</v>
      </c>
      <c r="CJ92" s="1" t="str">
        <f t="shared" si="1003"/>
        <v>¤¤TVV__BU8__Produit8__TVV__Ville9__Vendeur1;B;C=I;MIN=0</v>
      </c>
      <c r="CK92" s="1" t="str">
        <f t="shared" si="1003"/>
        <v>¤¤TVV__BU8__Produit9__TVV__Ville9__Vendeur1;B;C=I;MIN=0</v>
      </c>
      <c r="CL92" s="1" t="str">
        <f t="shared" si="1003"/>
        <v>¤¤TVV__BU8__Produit10__TVV__Ville9__Vendeur1;B;C=I;MIN=0</v>
      </c>
      <c r="CM92" s="9">
        <f>SUM(CC92:CL92)</f>
        <v>0</v>
      </c>
      <c r="CN92" s="1" t="str">
        <f t="shared" ref="CN92:CW101" si="1004">"¤¤"&amp;CN$131&amp;"__"&amp;$DS92&amp;CN$139</f>
        <v>¤¤TVV__BU9__Produit1__TVV__Ville9__Vendeur1;B;C=I;MIN=0</v>
      </c>
      <c r="CO92" s="1" t="str">
        <f t="shared" si="1004"/>
        <v>¤¤TVV__BU9__Produit2__TVV__Ville9__Vendeur1;B;C=I;MIN=0</v>
      </c>
      <c r="CP92" s="1" t="str">
        <f t="shared" si="1004"/>
        <v>¤¤TVV__BU9__Produit3__TVV__Ville9__Vendeur1;B;C=I;MIN=0</v>
      </c>
      <c r="CQ92" s="1" t="str">
        <f t="shared" si="1004"/>
        <v>¤¤TVV__BU9__Produit4__TVV__Ville9__Vendeur1;B;C=I;MIN=0</v>
      </c>
      <c r="CR92" s="1" t="str">
        <f t="shared" si="1004"/>
        <v>¤¤TVV__BU9__Produit5__TVV__Ville9__Vendeur1;B;C=I;MIN=0</v>
      </c>
      <c r="CS92" s="1" t="str">
        <f t="shared" si="1004"/>
        <v>¤¤TVV__BU9__Produit6__TVV__Ville9__Vendeur1;B;C=I;MIN=0</v>
      </c>
      <c r="CT92" s="1" t="str">
        <f t="shared" si="1004"/>
        <v>¤¤TVV__BU9__Produit7__TVV__Ville9__Vendeur1;B;C=I;MIN=0</v>
      </c>
      <c r="CU92" s="1" t="str">
        <f t="shared" si="1004"/>
        <v>¤¤TVV__BU9__Produit8__TVV__Ville9__Vendeur1;B;C=I;MIN=0</v>
      </c>
      <c r="CV92" s="1" t="str">
        <f t="shared" si="1004"/>
        <v>¤¤TVV__BU9__Produit9__TVV__Ville9__Vendeur1;B;C=I;MIN=0</v>
      </c>
      <c r="CW92" s="1" t="str">
        <f t="shared" si="1004"/>
        <v>¤¤TVV__BU9__Produit10__TVV__Ville9__Vendeur1;B;C=I;MIN=0</v>
      </c>
      <c r="CX92" s="9">
        <f>SUM(CN92:CW92)</f>
        <v>0</v>
      </c>
      <c r="CY92" s="1" t="str">
        <f t="shared" ref="CY92:DH101" si="1005">"¤¤"&amp;CY$131&amp;"__"&amp;$DS92&amp;CY$139</f>
        <v>¤¤TVV__BU10__Produit1__TVV__Ville9__Vendeur1;B;C=I;MIN=0</v>
      </c>
      <c r="CZ92" s="1" t="str">
        <f t="shared" si="1005"/>
        <v>¤¤TVV__BU10__Produit2__TVV__Ville9__Vendeur1;B;C=I;MIN=0</v>
      </c>
      <c r="DA92" s="1" t="str">
        <f t="shared" si="1005"/>
        <v>¤¤TVV__BU10__Produit3__TVV__Ville9__Vendeur1;B;C=I;MIN=0</v>
      </c>
      <c r="DB92" s="1" t="str">
        <f t="shared" si="1005"/>
        <v>¤¤TVV__BU10__Produit4__TVV__Ville9__Vendeur1;B;C=I;MIN=0</v>
      </c>
      <c r="DC92" s="1" t="str">
        <f t="shared" si="1005"/>
        <v>¤¤TVV__BU10__Produit5__TVV__Ville9__Vendeur1;B;C=I;MIN=0</v>
      </c>
      <c r="DD92" s="1" t="str">
        <f t="shared" si="1005"/>
        <v>¤¤TVV__BU10__Produit6__TVV__Ville9__Vendeur1;B;C=I;MIN=0</v>
      </c>
      <c r="DE92" s="1" t="str">
        <f t="shared" si="1005"/>
        <v>¤¤TVV__BU10__Produit7__TVV__Ville9__Vendeur1;B;C=I;MIN=0</v>
      </c>
      <c r="DF92" s="1" t="str">
        <f t="shared" si="1005"/>
        <v>¤¤TVV__BU10__Produit8__TVV__Ville9__Vendeur1;B;C=I;MIN=0</v>
      </c>
      <c r="DG92" s="1" t="str">
        <f t="shared" si="1005"/>
        <v>¤¤TVV__BU10__Produit9__TVV__Ville9__Vendeur1;B;C=I;MIN=0</v>
      </c>
      <c r="DH92" s="1" t="str">
        <f t="shared" si="1005"/>
        <v>¤¤TVV__BU10__Produit10__TVV__Ville9__Vendeur1;B;C=I;MIN=0</v>
      </c>
      <c r="DI92" s="9">
        <f>SUM(CY92:DH92)</f>
        <v>0</v>
      </c>
      <c r="DK92" t="e">
        <f t="shared" ca="1" si="734"/>
        <v>#NAME?</v>
      </c>
      <c r="DL92" t="b">
        <f>NOT(OR(IF(IFERROR(INDEX(B$4:B92,1,MATCH(DO92,DO$4:DO92,0))&lt;&gt;"",TRUE),OR(D212=1,C91&lt;&gt;""),FALSE),IF(DM92=1,FALSE,OR(B92&lt;&gt;"",C92&lt;&gt;"")),AND(DN92=1,IFERROR(INDEX(B$4:B92,1,MATCH(DO92-1,DO$4:DO92,0))&lt;&gt;"",DO92=1))))</f>
        <v>0</v>
      </c>
      <c r="DM92" s="8">
        <v>0</v>
      </c>
      <c r="DN92">
        <v>1</v>
      </c>
      <c r="DO92">
        <f>SUM(DN$4:DN92)</f>
        <v>9</v>
      </c>
      <c r="DQ92" s="7" t="str">
        <f t="shared" si="735"/>
        <v>TVV__Ville9</v>
      </c>
      <c r="DR92" t="s">
        <v>56</v>
      </c>
      <c r="DS92" s="7" t="str">
        <f t="shared" si="736"/>
        <v>TVV__Ville9__Vendeur1</v>
      </c>
    </row>
    <row r="93" spans="2:123" x14ac:dyDescent="0.3">
      <c r="B93" s="2"/>
      <c r="C93" s="1" t="str">
        <f t="shared" si="995"/>
        <v>¤¤TVV__Ville9__Vendeur2__Vendeur;B;TFMT</v>
      </c>
      <c r="D93" s="1" t="str">
        <f t="shared" si="996"/>
        <v>¤¤TVV__BU1__Produit1__TVV__Ville9__Vendeur2;B;C=I;MIN=0</v>
      </c>
      <c r="E93" s="1" t="str">
        <f t="shared" si="996"/>
        <v>¤¤TVV__BU1__Produit2__TVV__Ville9__Vendeur2;B;C=I;MIN=0</v>
      </c>
      <c r="F93" s="1" t="str">
        <f t="shared" si="996"/>
        <v>¤¤TVV__BU1__Produit3__TVV__Ville9__Vendeur2;B;C=I;MIN=0</v>
      </c>
      <c r="G93" s="1" t="str">
        <f t="shared" si="996"/>
        <v>¤¤TVV__BU1__Produit4__TVV__Ville9__Vendeur2;B;C=I;MIN=0</v>
      </c>
      <c r="H93" s="1" t="str">
        <f t="shared" si="996"/>
        <v>¤¤TVV__BU1__Produit5__TVV__Ville9__Vendeur2;B;C=I;MIN=0</v>
      </c>
      <c r="I93" s="1" t="str">
        <f t="shared" si="996"/>
        <v>¤¤TVV__BU1__Produit6__TVV__Ville9__Vendeur2;B;C=I;MIN=0</v>
      </c>
      <c r="J93" s="1" t="str">
        <f t="shared" si="996"/>
        <v>¤¤TVV__BU1__Produit7__TVV__Ville9__Vendeur2;B;C=I;MIN=0</v>
      </c>
      <c r="K93" s="1" t="str">
        <f t="shared" si="996"/>
        <v>¤¤TVV__BU1__Produit8__TVV__Ville9__Vendeur2;B;C=I;MIN=0</v>
      </c>
      <c r="L93" s="1" t="str">
        <f t="shared" si="996"/>
        <v>¤¤TVV__BU1__Produit9__TVV__Ville9__Vendeur2;B;C=I;MIN=0</v>
      </c>
      <c r="M93" s="1" t="str">
        <f t="shared" si="996"/>
        <v>¤¤TVV__BU1__Produit10__TVV__Ville9__Vendeur2;B;C=I;MIN=0</v>
      </c>
      <c r="N93" s="9">
        <f t="shared" ref="N93:N101" si="1006">SUM(D93:M93)</f>
        <v>0</v>
      </c>
      <c r="O93" s="1" t="str">
        <f t="shared" si="997"/>
        <v>¤¤TVV__BU2__Produit1__TVV__Ville9__Vendeur2;B;C=I;MIN=0</v>
      </c>
      <c r="P93" s="1" t="str">
        <f t="shared" si="997"/>
        <v>¤¤TVV__BU2__Produit2__TVV__Ville9__Vendeur2;B;C=I;MIN=0</v>
      </c>
      <c r="Q93" s="1" t="str">
        <f t="shared" si="997"/>
        <v>¤¤TVV__BU2__Produit3__TVV__Ville9__Vendeur2;B;C=I;MIN=0</v>
      </c>
      <c r="R93" s="1" t="str">
        <f t="shared" si="997"/>
        <v>¤¤TVV__BU2__Produit4__TVV__Ville9__Vendeur2;B;C=I;MIN=0</v>
      </c>
      <c r="S93" s="1" t="str">
        <f t="shared" si="997"/>
        <v>¤¤TVV__BU2__Produit5__TVV__Ville9__Vendeur2;B;C=I;MIN=0</v>
      </c>
      <c r="T93" s="1" t="str">
        <f t="shared" si="997"/>
        <v>¤¤TVV__BU2__Produit6__TVV__Ville9__Vendeur2;B;C=I;MIN=0</v>
      </c>
      <c r="U93" s="1" t="str">
        <f t="shared" si="997"/>
        <v>¤¤TVV__BU2__Produit7__TVV__Ville9__Vendeur2;B;C=I;MIN=0</v>
      </c>
      <c r="V93" s="1" t="str">
        <f t="shared" si="997"/>
        <v>¤¤TVV__BU2__Produit8__TVV__Ville9__Vendeur2;B;C=I;MIN=0</v>
      </c>
      <c r="W93" s="1" t="str">
        <f t="shared" si="997"/>
        <v>¤¤TVV__BU2__Produit9__TVV__Ville9__Vendeur2;B;C=I;MIN=0</v>
      </c>
      <c r="X93" s="1" t="str">
        <f t="shared" si="997"/>
        <v>¤¤TVV__BU2__Produit10__TVV__Ville9__Vendeur2;B;C=I;MIN=0</v>
      </c>
      <c r="Y93" s="9">
        <f t="shared" ref="Y93:Y101" si="1007">SUM(O93:X93)</f>
        <v>0</v>
      </c>
      <c r="Z93" s="1" t="str">
        <f t="shared" si="998"/>
        <v>¤¤TVV__BU3__Produit1__TVV__Ville9__Vendeur2;B;C=I;MIN=0</v>
      </c>
      <c r="AA93" s="1" t="str">
        <f t="shared" si="998"/>
        <v>¤¤TVV__BU3__Produit2__TVV__Ville9__Vendeur2;B;C=I;MIN=0</v>
      </c>
      <c r="AB93" s="1" t="str">
        <f t="shared" si="998"/>
        <v>¤¤TVV__BU3__Produit3__TVV__Ville9__Vendeur2;B;C=I;MIN=0</v>
      </c>
      <c r="AC93" s="1" t="str">
        <f t="shared" si="998"/>
        <v>¤¤TVV__BU3__Produit4__TVV__Ville9__Vendeur2;B;C=I;MIN=0</v>
      </c>
      <c r="AD93" s="1" t="str">
        <f t="shared" si="998"/>
        <v>¤¤TVV__BU3__Produit5__TVV__Ville9__Vendeur2;B;C=I;MIN=0</v>
      </c>
      <c r="AE93" s="1" t="str">
        <f t="shared" si="998"/>
        <v>¤¤TVV__BU3__Produit6__TVV__Ville9__Vendeur2;B;C=I;MIN=0</v>
      </c>
      <c r="AF93" s="1" t="str">
        <f t="shared" si="998"/>
        <v>¤¤TVV__BU3__Produit7__TVV__Ville9__Vendeur2;B;C=I;MIN=0</v>
      </c>
      <c r="AG93" s="1" t="str">
        <f t="shared" si="998"/>
        <v>¤¤TVV__BU3__Produit8__TVV__Ville9__Vendeur2;B;C=I;MIN=0</v>
      </c>
      <c r="AH93" s="1" t="str">
        <f t="shared" si="998"/>
        <v>¤¤TVV__BU3__Produit9__TVV__Ville9__Vendeur2;B;C=I;MIN=0</v>
      </c>
      <c r="AI93" s="1" t="str">
        <f t="shared" si="998"/>
        <v>¤¤TVV__BU3__Produit10__TVV__Ville9__Vendeur2;B;C=I;MIN=0</v>
      </c>
      <c r="AJ93" s="9">
        <f t="shared" ref="AJ93:AJ101" si="1008">SUM(Z93:AI93)</f>
        <v>0</v>
      </c>
      <c r="AK93" s="1" t="str">
        <f t="shared" si="999"/>
        <v>¤¤TVV__BU4__Produit1__TVV__Ville9__Vendeur2;B;C=I;MIN=0</v>
      </c>
      <c r="AL93" s="1" t="str">
        <f t="shared" si="999"/>
        <v>¤¤TVV__BU4__Produit2__TVV__Ville9__Vendeur2;B;C=I;MIN=0</v>
      </c>
      <c r="AM93" s="1" t="str">
        <f t="shared" si="999"/>
        <v>¤¤TVV__BU4__Produit3__TVV__Ville9__Vendeur2;B;C=I;MIN=0</v>
      </c>
      <c r="AN93" s="1" t="str">
        <f t="shared" si="999"/>
        <v>¤¤TVV__BU4__Produit4__TVV__Ville9__Vendeur2;B;C=I;MIN=0</v>
      </c>
      <c r="AO93" s="1" t="str">
        <f t="shared" si="999"/>
        <v>¤¤TVV__BU4__Produit5__TVV__Ville9__Vendeur2;B;C=I;MIN=0</v>
      </c>
      <c r="AP93" s="1" t="str">
        <f t="shared" si="999"/>
        <v>¤¤TVV__BU4__Produit6__TVV__Ville9__Vendeur2;B;C=I;MIN=0</v>
      </c>
      <c r="AQ93" s="1" t="str">
        <f t="shared" si="999"/>
        <v>¤¤TVV__BU4__Produit7__TVV__Ville9__Vendeur2;B;C=I;MIN=0</v>
      </c>
      <c r="AR93" s="1" t="str">
        <f t="shared" si="999"/>
        <v>¤¤TVV__BU4__Produit8__TVV__Ville9__Vendeur2;B;C=I;MIN=0</v>
      </c>
      <c r="AS93" s="1" t="str">
        <f t="shared" si="999"/>
        <v>¤¤TVV__BU4__Produit9__TVV__Ville9__Vendeur2;B;C=I;MIN=0</v>
      </c>
      <c r="AT93" s="1" t="str">
        <f t="shared" si="999"/>
        <v>¤¤TVV__BU4__Produit10__TVV__Ville9__Vendeur2;B;C=I;MIN=0</v>
      </c>
      <c r="AU93" s="9">
        <f t="shared" ref="AU93:AU101" si="1009">SUM(AK93:AT93)</f>
        <v>0</v>
      </c>
      <c r="AV93" s="1" t="str">
        <f t="shared" si="1000"/>
        <v>¤¤TVV__BU5__Produit1__TVV__Ville9__Vendeur2;B;C=I;MIN=0</v>
      </c>
      <c r="AW93" s="1" t="str">
        <f t="shared" si="1000"/>
        <v>¤¤TVV__BU5__Produit2__TVV__Ville9__Vendeur2;B;C=I;MIN=0</v>
      </c>
      <c r="AX93" s="1" t="str">
        <f t="shared" si="1000"/>
        <v>¤¤TVV__BU5__Produit3__TVV__Ville9__Vendeur2;B;C=I;MIN=0</v>
      </c>
      <c r="AY93" s="1" t="str">
        <f t="shared" si="1000"/>
        <v>¤¤TVV__BU5__Produit4__TVV__Ville9__Vendeur2;B;C=I;MIN=0</v>
      </c>
      <c r="AZ93" s="1" t="str">
        <f t="shared" si="1000"/>
        <v>¤¤TVV__BU5__Produit5__TVV__Ville9__Vendeur2;B;C=I;MIN=0</v>
      </c>
      <c r="BA93" s="1" t="str">
        <f t="shared" si="1000"/>
        <v>¤¤TVV__BU5__Produit6__TVV__Ville9__Vendeur2;B;C=I;MIN=0</v>
      </c>
      <c r="BB93" s="1" t="str">
        <f t="shared" si="1000"/>
        <v>¤¤TVV__BU5__Produit7__TVV__Ville9__Vendeur2;B;C=I;MIN=0</v>
      </c>
      <c r="BC93" s="1" t="str">
        <f t="shared" si="1000"/>
        <v>¤¤TVV__BU5__Produit8__TVV__Ville9__Vendeur2;B;C=I;MIN=0</v>
      </c>
      <c r="BD93" s="1" t="str">
        <f t="shared" si="1000"/>
        <v>¤¤TVV__BU5__Produit9__TVV__Ville9__Vendeur2;B;C=I;MIN=0</v>
      </c>
      <c r="BE93" s="1" t="str">
        <f t="shared" si="1000"/>
        <v>¤¤TVV__BU5__Produit10__TVV__Ville9__Vendeur2;B;C=I;MIN=0</v>
      </c>
      <c r="BF93" s="9">
        <f t="shared" ref="BF93:BF101" si="1010">SUM(AV93:BE93)</f>
        <v>0</v>
      </c>
      <c r="BG93" s="1" t="str">
        <f t="shared" si="1001"/>
        <v>¤¤TVV__BU6__Produit1__TVV__Ville9__Vendeur2;B;C=I;MIN=0</v>
      </c>
      <c r="BH93" s="1" t="str">
        <f t="shared" si="1001"/>
        <v>¤¤TVV__BU6__Produit2__TVV__Ville9__Vendeur2;B;C=I;MIN=0</v>
      </c>
      <c r="BI93" s="1" t="str">
        <f t="shared" si="1001"/>
        <v>¤¤TVV__BU6__Produit3__TVV__Ville9__Vendeur2;B;C=I;MIN=0</v>
      </c>
      <c r="BJ93" s="1" t="str">
        <f t="shared" si="1001"/>
        <v>¤¤TVV__BU6__Produit4__TVV__Ville9__Vendeur2;B;C=I;MIN=0</v>
      </c>
      <c r="BK93" s="1" t="str">
        <f t="shared" si="1001"/>
        <v>¤¤TVV__BU6__Produit5__TVV__Ville9__Vendeur2;B;C=I;MIN=0</v>
      </c>
      <c r="BL93" s="1" t="str">
        <f t="shared" si="1001"/>
        <v>¤¤TVV__BU6__Produit6__TVV__Ville9__Vendeur2;B;C=I;MIN=0</v>
      </c>
      <c r="BM93" s="1" t="str">
        <f t="shared" si="1001"/>
        <v>¤¤TVV__BU6__Produit7__TVV__Ville9__Vendeur2;B;C=I;MIN=0</v>
      </c>
      <c r="BN93" s="1" t="str">
        <f t="shared" si="1001"/>
        <v>¤¤TVV__BU6__Produit8__TVV__Ville9__Vendeur2;B;C=I;MIN=0</v>
      </c>
      <c r="BO93" s="1" t="str">
        <f t="shared" si="1001"/>
        <v>¤¤TVV__BU6__Produit9__TVV__Ville9__Vendeur2;B;C=I;MIN=0</v>
      </c>
      <c r="BP93" s="1" t="str">
        <f t="shared" si="1001"/>
        <v>¤¤TVV__BU6__Produit10__TVV__Ville9__Vendeur2;B;C=I;MIN=0</v>
      </c>
      <c r="BQ93" s="9">
        <f t="shared" ref="BQ93:BQ101" si="1011">SUM(BG93:BP93)</f>
        <v>0</v>
      </c>
      <c r="BR93" s="1" t="str">
        <f t="shared" si="1002"/>
        <v>¤¤TVV__BU7__Produit1__TVV__Ville9__Vendeur2;B;C=I;MIN=0</v>
      </c>
      <c r="BS93" s="1" t="str">
        <f t="shared" si="1002"/>
        <v>¤¤TVV__BU7__Produit2__TVV__Ville9__Vendeur2;B;C=I;MIN=0</v>
      </c>
      <c r="BT93" s="1" t="str">
        <f t="shared" si="1002"/>
        <v>¤¤TVV__BU7__Produit3__TVV__Ville9__Vendeur2;B;C=I;MIN=0</v>
      </c>
      <c r="BU93" s="1" t="str">
        <f t="shared" si="1002"/>
        <v>¤¤TVV__BU7__Produit4__TVV__Ville9__Vendeur2;B;C=I;MIN=0</v>
      </c>
      <c r="BV93" s="1" t="str">
        <f t="shared" si="1002"/>
        <v>¤¤TVV__BU7__Produit5__TVV__Ville9__Vendeur2;B;C=I;MIN=0</v>
      </c>
      <c r="BW93" s="1" t="str">
        <f t="shared" si="1002"/>
        <v>¤¤TVV__BU7__Produit6__TVV__Ville9__Vendeur2;B;C=I;MIN=0</v>
      </c>
      <c r="BX93" s="1" t="str">
        <f t="shared" si="1002"/>
        <v>¤¤TVV__BU7__Produit7__TVV__Ville9__Vendeur2;B;C=I;MIN=0</v>
      </c>
      <c r="BY93" s="1" t="str">
        <f t="shared" si="1002"/>
        <v>¤¤TVV__BU7__Produit8__TVV__Ville9__Vendeur2;B;C=I;MIN=0</v>
      </c>
      <c r="BZ93" s="1" t="str">
        <f t="shared" si="1002"/>
        <v>¤¤TVV__BU7__Produit9__TVV__Ville9__Vendeur2;B;C=I;MIN=0</v>
      </c>
      <c r="CA93" s="1" t="str">
        <f t="shared" si="1002"/>
        <v>¤¤TVV__BU7__Produit10__TVV__Ville9__Vendeur2;B;C=I;MIN=0</v>
      </c>
      <c r="CB93" s="9">
        <f t="shared" ref="CB93:CB101" si="1012">SUM(BR93:CA93)</f>
        <v>0</v>
      </c>
      <c r="CC93" s="1" t="str">
        <f t="shared" si="1003"/>
        <v>¤¤TVV__BU8__Produit1__TVV__Ville9__Vendeur2;B;C=I;MIN=0</v>
      </c>
      <c r="CD93" s="1" t="str">
        <f t="shared" si="1003"/>
        <v>¤¤TVV__BU8__Produit2__TVV__Ville9__Vendeur2;B;C=I;MIN=0</v>
      </c>
      <c r="CE93" s="1" t="str">
        <f t="shared" si="1003"/>
        <v>¤¤TVV__BU8__Produit3__TVV__Ville9__Vendeur2;B;C=I;MIN=0</v>
      </c>
      <c r="CF93" s="1" t="str">
        <f t="shared" si="1003"/>
        <v>¤¤TVV__BU8__Produit4__TVV__Ville9__Vendeur2;B;C=I;MIN=0</v>
      </c>
      <c r="CG93" s="1" t="str">
        <f t="shared" si="1003"/>
        <v>¤¤TVV__BU8__Produit5__TVV__Ville9__Vendeur2;B;C=I;MIN=0</v>
      </c>
      <c r="CH93" s="1" t="str">
        <f t="shared" si="1003"/>
        <v>¤¤TVV__BU8__Produit6__TVV__Ville9__Vendeur2;B;C=I;MIN=0</v>
      </c>
      <c r="CI93" s="1" t="str">
        <f t="shared" si="1003"/>
        <v>¤¤TVV__BU8__Produit7__TVV__Ville9__Vendeur2;B;C=I;MIN=0</v>
      </c>
      <c r="CJ93" s="1" t="str">
        <f t="shared" si="1003"/>
        <v>¤¤TVV__BU8__Produit8__TVV__Ville9__Vendeur2;B;C=I;MIN=0</v>
      </c>
      <c r="CK93" s="1" t="str">
        <f t="shared" si="1003"/>
        <v>¤¤TVV__BU8__Produit9__TVV__Ville9__Vendeur2;B;C=I;MIN=0</v>
      </c>
      <c r="CL93" s="1" t="str">
        <f t="shared" si="1003"/>
        <v>¤¤TVV__BU8__Produit10__TVV__Ville9__Vendeur2;B;C=I;MIN=0</v>
      </c>
      <c r="CM93" s="9">
        <f t="shared" ref="CM93:CM101" si="1013">SUM(CC93:CL93)</f>
        <v>0</v>
      </c>
      <c r="CN93" s="1" t="str">
        <f t="shared" si="1004"/>
        <v>¤¤TVV__BU9__Produit1__TVV__Ville9__Vendeur2;B;C=I;MIN=0</v>
      </c>
      <c r="CO93" s="1" t="str">
        <f t="shared" si="1004"/>
        <v>¤¤TVV__BU9__Produit2__TVV__Ville9__Vendeur2;B;C=I;MIN=0</v>
      </c>
      <c r="CP93" s="1" t="str">
        <f t="shared" si="1004"/>
        <v>¤¤TVV__BU9__Produit3__TVV__Ville9__Vendeur2;B;C=I;MIN=0</v>
      </c>
      <c r="CQ93" s="1" t="str">
        <f t="shared" si="1004"/>
        <v>¤¤TVV__BU9__Produit4__TVV__Ville9__Vendeur2;B;C=I;MIN=0</v>
      </c>
      <c r="CR93" s="1" t="str">
        <f t="shared" si="1004"/>
        <v>¤¤TVV__BU9__Produit5__TVV__Ville9__Vendeur2;B;C=I;MIN=0</v>
      </c>
      <c r="CS93" s="1" t="str">
        <f t="shared" si="1004"/>
        <v>¤¤TVV__BU9__Produit6__TVV__Ville9__Vendeur2;B;C=I;MIN=0</v>
      </c>
      <c r="CT93" s="1" t="str">
        <f t="shared" si="1004"/>
        <v>¤¤TVV__BU9__Produit7__TVV__Ville9__Vendeur2;B;C=I;MIN=0</v>
      </c>
      <c r="CU93" s="1" t="str">
        <f t="shared" si="1004"/>
        <v>¤¤TVV__BU9__Produit8__TVV__Ville9__Vendeur2;B;C=I;MIN=0</v>
      </c>
      <c r="CV93" s="1" t="str">
        <f t="shared" si="1004"/>
        <v>¤¤TVV__BU9__Produit9__TVV__Ville9__Vendeur2;B;C=I;MIN=0</v>
      </c>
      <c r="CW93" s="1" t="str">
        <f t="shared" si="1004"/>
        <v>¤¤TVV__BU9__Produit10__TVV__Ville9__Vendeur2;B;C=I;MIN=0</v>
      </c>
      <c r="CX93" s="9">
        <f t="shared" ref="CX93:CX101" si="1014">SUM(CN93:CW93)</f>
        <v>0</v>
      </c>
      <c r="CY93" s="1" t="str">
        <f t="shared" si="1005"/>
        <v>¤¤TVV__BU10__Produit1__TVV__Ville9__Vendeur2;B;C=I;MIN=0</v>
      </c>
      <c r="CZ93" s="1" t="str">
        <f t="shared" si="1005"/>
        <v>¤¤TVV__BU10__Produit2__TVV__Ville9__Vendeur2;B;C=I;MIN=0</v>
      </c>
      <c r="DA93" s="1" t="str">
        <f t="shared" si="1005"/>
        <v>¤¤TVV__BU10__Produit3__TVV__Ville9__Vendeur2;B;C=I;MIN=0</v>
      </c>
      <c r="DB93" s="1" t="str">
        <f t="shared" si="1005"/>
        <v>¤¤TVV__BU10__Produit4__TVV__Ville9__Vendeur2;B;C=I;MIN=0</v>
      </c>
      <c r="DC93" s="1" t="str">
        <f t="shared" si="1005"/>
        <v>¤¤TVV__BU10__Produit5__TVV__Ville9__Vendeur2;B;C=I;MIN=0</v>
      </c>
      <c r="DD93" s="1" t="str">
        <f t="shared" si="1005"/>
        <v>¤¤TVV__BU10__Produit6__TVV__Ville9__Vendeur2;B;C=I;MIN=0</v>
      </c>
      <c r="DE93" s="1" t="str">
        <f t="shared" si="1005"/>
        <v>¤¤TVV__BU10__Produit7__TVV__Ville9__Vendeur2;B;C=I;MIN=0</v>
      </c>
      <c r="DF93" s="1" t="str">
        <f t="shared" si="1005"/>
        <v>¤¤TVV__BU10__Produit8__TVV__Ville9__Vendeur2;B;C=I;MIN=0</v>
      </c>
      <c r="DG93" s="1" t="str">
        <f t="shared" si="1005"/>
        <v>¤¤TVV__BU10__Produit9__TVV__Ville9__Vendeur2;B;C=I;MIN=0</v>
      </c>
      <c r="DH93" s="1" t="str">
        <f t="shared" si="1005"/>
        <v>¤¤TVV__BU10__Produit10__TVV__Ville9__Vendeur2;B;C=I;MIN=0</v>
      </c>
      <c r="DI93" s="9">
        <f t="shared" ref="DI93:DI101" si="1015">SUM(CY93:DH93)</f>
        <v>0</v>
      </c>
      <c r="DK93" t="e">
        <f t="shared" ca="1" si="734"/>
        <v>#NAME?</v>
      </c>
      <c r="DL93" t="b">
        <f>NOT(OR(IF(IFERROR(INDEX(B$4:B93,1,MATCH(DO93,DO$4:DO93,0))&lt;&gt;"",TRUE),OR(D213=1,C92&lt;&gt;""),FALSE),IF(DM93=1,FALSE,OR(B93&lt;&gt;"",C93&lt;&gt;"")),AND(DN93=1,IFERROR(INDEX(B$4:B93,1,MATCH(DO93-1,DO$4:DO93,0))&lt;&gt;"",DO93=1))))</f>
        <v>0</v>
      </c>
      <c r="DM93" s="8">
        <v>0</v>
      </c>
      <c r="DN93">
        <v>0</v>
      </c>
      <c r="DO93">
        <f>SUM(DN$4:DN93)</f>
        <v>9</v>
      </c>
      <c r="DQ93" s="7" t="str">
        <f t="shared" si="735"/>
        <v>TVV__Ville9</v>
      </c>
      <c r="DR93" t="s">
        <v>57</v>
      </c>
      <c r="DS93" s="7" t="str">
        <f t="shared" si="736"/>
        <v>TVV__Ville9__Vendeur2</v>
      </c>
    </row>
    <row r="94" spans="2:123" x14ac:dyDescent="0.3">
      <c r="B94" s="2"/>
      <c r="C94" s="1" t="str">
        <f t="shared" si="995"/>
        <v>¤¤TVV__Ville9__Vendeur3__Vendeur;B;TFMT</v>
      </c>
      <c r="D94" s="1" t="str">
        <f t="shared" si="996"/>
        <v>¤¤TVV__BU1__Produit1__TVV__Ville9__Vendeur3;B;C=I;MIN=0</v>
      </c>
      <c r="E94" s="1" t="str">
        <f t="shared" si="996"/>
        <v>¤¤TVV__BU1__Produit2__TVV__Ville9__Vendeur3;B;C=I;MIN=0</v>
      </c>
      <c r="F94" s="1" t="str">
        <f t="shared" si="996"/>
        <v>¤¤TVV__BU1__Produit3__TVV__Ville9__Vendeur3;B;C=I;MIN=0</v>
      </c>
      <c r="G94" s="1" t="str">
        <f t="shared" si="996"/>
        <v>¤¤TVV__BU1__Produit4__TVV__Ville9__Vendeur3;B;C=I;MIN=0</v>
      </c>
      <c r="H94" s="1" t="str">
        <f t="shared" si="996"/>
        <v>¤¤TVV__BU1__Produit5__TVV__Ville9__Vendeur3;B;C=I;MIN=0</v>
      </c>
      <c r="I94" s="1" t="str">
        <f t="shared" si="996"/>
        <v>¤¤TVV__BU1__Produit6__TVV__Ville9__Vendeur3;B;C=I;MIN=0</v>
      </c>
      <c r="J94" s="1" t="str">
        <f t="shared" si="996"/>
        <v>¤¤TVV__BU1__Produit7__TVV__Ville9__Vendeur3;B;C=I;MIN=0</v>
      </c>
      <c r="K94" s="1" t="str">
        <f t="shared" si="996"/>
        <v>¤¤TVV__BU1__Produit8__TVV__Ville9__Vendeur3;B;C=I;MIN=0</v>
      </c>
      <c r="L94" s="1" t="str">
        <f t="shared" si="996"/>
        <v>¤¤TVV__BU1__Produit9__TVV__Ville9__Vendeur3;B;C=I;MIN=0</v>
      </c>
      <c r="M94" s="1" t="str">
        <f t="shared" si="996"/>
        <v>¤¤TVV__BU1__Produit10__TVV__Ville9__Vendeur3;B;C=I;MIN=0</v>
      </c>
      <c r="N94" s="9">
        <f t="shared" si="1006"/>
        <v>0</v>
      </c>
      <c r="O94" s="1" t="str">
        <f t="shared" si="997"/>
        <v>¤¤TVV__BU2__Produit1__TVV__Ville9__Vendeur3;B;C=I;MIN=0</v>
      </c>
      <c r="P94" s="1" t="str">
        <f t="shared" si="997"/>
        <v>¤¤TVV__BU2__Produit2__TVV__Ville9__Vendeur3;B;C=I;MIN=0</v>
      </c>
      <c r="Q94" s="1" t="str">
        <f t="shared" si="997"/>
        <v>¤¤TVV__BU2__Produit3__TVV__Ville9__Vendeur3;B;C=I;MIN=0</v>
      </c>
      <c r="R94" s="1" t="str">
        <f t="shared" si="997"/>
        <v>¤¤TVV__BU2__Produit4__TVV__Ville9__Vendeur3;B;C=I;MIN=0</v>
      </c>
      <c r="S94" s="1" t="str">
        <f t="shared" si="997"/>
        <v>¤¤TVV__BU2__Produit5__TVV__Ville9__Vendeur3;B;C=I;MIN=0</v>
      </c>
      <c r="T94" s="1" t="str">
        <f t="shared" si="997"/>
        <v>¤¤TVV__BU2__Produit6__TVV__Ville9__Vendeur3;B;C=I;MIN=0</v>
      </c>
      <c r="U94" s="1" t="str">
        <f t="shared" si="997"/>
        <v>¤¤TVV__BU2__Produit7__TVV__Ville9__Vendeur3;B;C=I;MIN=0</v>
      </c>
      <c r="V94" s="1" t="str">
        <f t="shared" si="997"/>
        <v>¤¤TVV__BU2__Produit8__TVV__Ville9__Vendeur3;B;C=I;MIN=0</v>
      </c>
      <c r="W94" s="1" t="str">
        <f t="shared" si="997"/>
        <v>¤¤TVV__BU2__Produit9__TVV__Ville9__Vendeur3;B;C=I;MIN=0</v>
      </c>
      <c r="X94" s="1" t="str">
        <f t="shared" si="997"/>
        <v>¤¤TVV__BU2__Produit10__TVV__Ville9__Vendeur3;B;C=I;MIN=0</v>
      </c>
      <c r="Y94" s="9">
        <f t="shared" si="1007"/>
        <v>0</v>
      </c>
      <c r="Z94" s="1" t="str">
        <f t="shared" si="998"/>
        <v>¤¤TVV__BU3__Produit1__TVV__Ville9__Vendeur3;B;C=I;MIN=0</v>
      </c>
      <c r="AA94" s="1" t="str">
        <f t="shared" si="998"/>
        <v>¤¤TVV__BU3__Produit2__TVV__Ville9__Vendeur3;B;C=I;MIN=0</v>
      </c>
      <c r="AB94" s="1" t="str">
        <f t="shared" si="998"/>
        <v>¤¤TVV__BU3__Produit3__TVV__Ville9__Vendeur3;B;C=I;MIN=0</v>
      </c>
      <c r="AC94" s="1" t="str">
        <f t="shared" si="998"/>
        <v>¤¤TVV__BU3__Produit4__TVV__Ville9__Vendeur3;B;C=I;MIN=0</v>
      </c>
      <c r="AD94" s="1" t="str">
        <f t="shared" si="998"/>
        <v>¤¤TVV__BU3__Produit5__TVV__Ville9__Vendeur3;B;C=I;MIN=0</v>
      </c>
      <c r="AE94" s="1" t="str">
        <f t="shared" si="998"/>
        <v>¤¤TVV__BU3__Produit6__TVV__Ville9__Vendeur3;B;C=I;MIN=0</v>
      </c>
      <c r="AF94" s="1" t="str">
        <f t="shared" si="998"/>
        <v>¤¤TVV__BU3__Produit7__TVV__Ville9__Vendeur3;B;C=I;MIN=0</v>
      </c>
      <c r="AG94" s="1" t="str">
        <f t="shared" si="998"/>
        <v>¤¤TVV__BU3__Produit8__TVV__Ville9__Vendeur3;B;C=I;MIN=0</v>
      </c>
      <c r="AH94" s="1" t="str">
        <f t="shared" si="998"/>
        <v>¤¤TVV__BU3__Produit9__TVV__Ville9__Vendeur3;B;C=I;MIN=0</v>
      </c>
      <c r="AI94" s="1" t="str">
        <f t="shared" si="998"/>
        <v>¤¤TVV__BU3__Produit10__TVV__Ville9__Vendeur3;B;C=I;MIN=0</v>
      </c>
      <c r="AJ94" s="9">
        <f t="shared" si="1008"/>
        <v>0</v>
      </c>
      <c r="AK94" s="1" t="str">
        <f t="shared" si="999"/>
        <v>¤¤TVV__BU4__Produit1__TVV__Ville9__Vendeur3;B;C=I;MIN=0</v>
      </c>
      <c r="AL94" s="1" t="str">
        <f t="shared" si="999"/>
        <v>¤¤TVV__BU4__Produit2__TVV__Ville9__Vendeur3;B;C=I;MIN=0</v>
      </c>
      <c r="AM94" s="1" t="str">
        <f t="shared" si="999"/>
        <v>¤¤TVV__BU4__Produit3__TVV__Ville9__Vendeur3;B;C=I;MIN=0</v>
      </c>
      <c r="AN94" s="1" t="str">
        <f t="shared" si="999"/>
        <v>¤¤TVV__BU4__Produit4__TVV__Ville9__Vendeur3;B;C=I;MIN=0</v>
      </c>
      <c r="AO94" s="1" t="str">
        <f t="shared" si="999"/>
        <v>¤¤TVV__BU4__Produit5__TVV__Ville9__Vendeur3;B;C=I;MIN=0</v>
      </c>
      <c r="AP94" s="1" t="str">
        <f t="shared" si="999"/>
        <v>¤¤TVV__BU4__Produit6__TVV__Ville9__Vendeur3;B;C=I;MIN=0</v>
      </c>
      <c r="AQ94" s="1" t="str">
        <f t="shared" si="999"/>
        <v>¤¤TVV__BU4__Produit7__TVV__Ville9__Vendeur3;B;C=I;MIN=0</v>
      </c>
      <c r="AR94" s="1" t="str">
        <f t="shared" si="999"/>
        <v>¤¤TVV__BU4__Produit8__TVV__Ville9__Vendeur3;B;C=I;MIN=0</v>
      </c>
      <c r="AS94" s="1" t="str">
        <f t="shared" si="999"/>
        <v>¤¤TVV__BU4__Produit9__TVV__Ville9__Vendeur3;B;C=I;MIN=0</v>
      </c>
      <c r="AT94" s="1" t="str">
        <f t="shared" si="999"/>
        <v>¤¤TVV__BU4__Produit10__TVV__Ville9__Vendeur3;B;C=I;MIN=0</v>
      </c>
      <c r="AU94" s="9">
        <f t="shared" si="1009"/>
        <v>0</v>
      </c>
      <c r="AV94" s="1" t="str">
        <f t="shared" si="1000"/>
        <v>¤¤TVV__BU5__Produit1__TVV__Ville9__Vendeur3;B;C=I;MIN=0</v>
      </c>
      <c r="AW94" s="1" t="str">
        <f t="shared" si="1000"/>
        <v>¤¤TVV__BU5__Produit2__TVV__Ville9__Vendeur3;B;C=I;MIN=0</v>
      </c>
      <c r="AX94" s="1" t="str">
        <f t="shared" si="1000"/>
        <v>¤¤TVV__BU5__Produit3__TVV__Ville9__Vendeur3;B;C=I;MIN=0</v>
      </c>
      <c r="AY94" s="1" t="str">
        <f t="shared" si="1000"/>
        <v>¤¤TVV__BU5__Produit4__TVV__Ville9__Vendeur3;B;C=I;MIN=0</v>
      </c>
      <c r="AZ94" s="1" t="str">
        <f t="shared" si="1000"/>
        <v>¤¤TVV__BU5__Produit5__TVV__Ville9__Vendeur3;B;C=I;MIN=0</v>
      </c>
      <c r="BA94" s="1" t="str">
        <f t="shared" si="1000"/>
        <v>¤¤TVV__BU5__Produit6__TVV__Ville9__Vendeur3;B;C=I;MIN=0</v>
      </c>
      <c r="BB94" s="1" t="str">
        <f t="shared" si="1000"/>
        <v>¤¤TVV__BU5__Produit7__TVV__Ville9__Vendeur3;B;C=I;MIN=0</v>
      </c>
      <c r="BC94" s="1" t="str">
        <f t="shared" si="1000"/>
        <v>¤¤TVV__BU5__Produit8__TVV__Ville9__Vendeur3;B;C=I;MIN=0</v>
      </c>
      <c r="BD94" s="1" t="str">
        <f t="shared" si="1000"/>
        <v>¤¤TVV__BU5__Produit9__TVV__Ville9__Vendeur3;B;C=I;MIN=0</v>
      </c>
      <c r="BE94" s="1" t="str">
        <f t="shared" si="1000"/>
        <v>¤¤TVV__BU5__Produit10__TVV__Ville9__Vendeur3;B;C=I;MIN=0</v>
      </c>
      <c r="BF94" s="9">
        <f t="shared" si="1010"/>
        <v>0</v>
      </c>
      <c r="BG94" s="1" t="str">
        <f t="shared" si="1001"/>
        <v>¤¤TVV__BU6__Produit1__TVV__Ville9__Vendeur3;B;C=I;MIN=0</v>
      </c>
      <c r="BH94" s="1" t="str">
        <f t="shared" si="1001"/>
        <v>¤¤TVV__BU6__Produit2__TVV__Ville9__Vendeur3;B;C=I;MIN=0</v>
      </c>
      <c r="BI94" s="1" t="str">
        <f t="shared" si="1001"/>
        <v>¤¤TVV__BU6__Produit3__TVV__Ville9__Vendeur3;B;C=I;MIN=0</v>
      </c>
      <c r="BJ94" s="1" t="str">
        <f t="shared" si="1001"/>
        <v>¤¤TVV__BU6__Produit4__TVV__Ville9__Vendeur3;B;C=I;MIN=0</v>
      </c>
      <c r="BK94" s="1" t="str">
        <f t="shared" si="1001"/>
        <v>¤¤TVV__BU6__Produit5__TVV__Ville9__Vendeur3;B;C=I;MIN=0</v>
      </c>
      <c r="BL94" s="1" t="str">
        <f t="shared" si="1001"/>
        <v>¤¤TVV__BU6__Produit6__TVV__Ville9__Vendeur3;B;C=I;MIN=0</v>
      </c>
      <c r="BM94" s="1" t="str">
        <f t="shared" si="1001"/>
        <v>¤¤TVV__BU6__Produit7__TVV__Ville9__Vendeur3;B;C=I;MIN=0</v>
      </c>
      <c r="BN94" s="1" t="str">
        <f t="shared" si="1001"/>
        <v>¤¤TVV__BU6__Produit8__TVV__Ville9__Vendeur3;B;C=I;MIN=0</v>
      </c>
      <c r="BO94" s="1" t="str">
        <f t="shared" si="1001"/>
        <v>¤¤TVV__BU6__Produit9__TVV__Ville9__Vendeur3;B;C=I;MIN=0</v>
      </c>
      <c r="BP94" s="1" t="str">
        <f t="shared" si="1001"/>
        <v>¤¤TVV__BU6__Produit10__TVV__Ville9__Vendeur3;B;C=I;MIN=0</v>
      </c>
      <c r="BQ94" s="9">
        <f t="shared" si="1011"/>
        <v>0</v>
      </c>
      <c r="BR94" s="1" t="str">
        <f t="shared" si="1002"/>
        <v>¤¤TVV__BU7__Produit1__TVV__Ville9__Vendeur3;B;C=I;MIN=0</v>
      </c>
      <c r="BS94" s="1" t="str">
        <f t="shared" si="1002"/>
        <v>¤¤TVV__BU7__Produit2__TVV__Ville9__Vendeur3;B;C=I;MIN=0</v>
      </c>
      <c r="BT94" s="1" t="str">
        <f t="shared" si="1002"/>
        <v>¤¤TVV__BU7__Produit3__TVV__Ville9__Vendeur3;B;C=I;MIN=0</v>
      </c>
      <c r="BU94" s="1" t="str">
        <f t="shared" si="1002"/>
        <v>¤¤TVV__BU7__Produit4__TVV__Ville9__Vendeur3;B;C=I;MIN=0</v>
      </c>
      <c r="BV94" s="1" t="str">
        <f t="shared" si="1002"/>
        <v>¤¤TVV__BU7__Produit5__TVV__Ville9__Vendeur3;B;C=I;MIN=0</v>
      </c>
      <c r="BW94" s="1" t="str">
        <f t="shared" si="1002"/>
        <v>¤¤TVV__BU7__Produit6__TVV__Ville9__Vendeur3;B;C=I;MIN=0</v>
      </c>
      <c r="BX94" s="1" t="str">
        <f t="shared" si="1002"/>
        <v>¤¤TVV__BU7__Produit7__TVV__Ville9__Vendeur3;B;C=I;MIN=0</v>
      </c>
      <c r="BY94" s="1" t="str">
        <f t="shared" si="1002"/>
        <v>¤¤TVV__BU7__Produit8__TVV__Ville9__Vendeur3;B;C=I;MIN=0</v>
      </c>
      <c r="BZ94" s="1" t="str">
        <f t="shared" si="1002"/>
        <v>¤¤TVV__BU7__Produit9__TVV__Ville9__Vendeur3;B;C=I;MIN=0</v>
      </c>
      <c r="CA94" s="1" t="str">
        <f t="shared" si="1002"/>
        <v>¤¤TVV__BU7__Produit10__TVV__Ville9__Vendeur3;B;C=I;MIN=0</v>
      </c>
      <c r="CB94" s="9">
        <f t="shared" si="1012"/>
        <v>0</v>
      </c>
      <c r="CC94" s="1" t="str">
        <f t="shared" si="1003"/>
        <v>¤¤TVV__BU8__Produit1__TVV__Ville9__Vendeur3;B;C=I;MIN=0</v>
      </c>
      <c r="CD94" s="1" t="str">
        <f t="shared" si="1003"/>
        <v>¤¤TVV__BU8__Produit2__TVV__Ville9__Vendeur3;B;C=I;MIN=0</v>
      </c>
      <c r="CE94" s="1" t="str">
        <f t="shared" si="1003"/>
        <v>¤¤TVV__BU8__Produit3__TVV__Ville9__Vendeur3;B;C=I;MIN=0</v>
      </c>
      <c r="CF94" s="1" t="str">
        <f t="shared" si="1003"/>
        <v>¤¤TVV__BU8__Produit4__TVV__Ville9__Vendeur3;B;C=I;MIN=0</v>
      </c>
      <c r="CG94" s="1" t="str">
        <f t="shared" si="1003"/>
        <v>¤¤TVV__BU8__Produit5__TVV__Ville9__Vendeur3;B;C=I;MIN=0</v>
      </c>
      <c r="CH94" s="1" t="str">
        <f t="shared" si="1003"/>
        <v>¤¤TVV__BU8__Produit6__TVV__Ville9__Vendeur3;B;C=I;MIN=0</v>
      </c>
      <c r="CI94" s="1" t="str">
        <f t="shared" si="1003"/>
        <v>¤¤TVV__BU8__Produit7__TVV__Ville9__Vendeur3;B;C=I;MIN=0</v>
      </c>
      <c r="CJ94" s="1" t="str">
        <f t="shared" si="1003"/>
        <v>¤¤TVV__BU8__Produit8__TVV__Ville9__Vendeur3;B;C=I;MIN=0</v>
      </c>
      <c r="CK94" s="1" t="str">
        <f t="shared" si="1003"/>
        <v>¤¤TVV__BU8__Produit9__TVV__Ville9__Vendeur3;B;C=I;MIN=0</v>
      </c>
      <c r="CL94" s="1" t="str">
        <f t="shared" si="1003"/>
        <v>¤¤TVV__BU8__Produit10__TVV__Ville9__Vendeur3;B;C=I;MIN=0</v>
      </c>
      <c r="CM94" s="9">
        <f t="shared" si="1013"/>
        <v>0</v>
      </c>
      <c r="CN94" s="1" t="str">
        <f t="shared" si="1004"/>
        <v>¤¤TVV__BU9__Produit1__TVV__Ville9__Vendeur3;B;C=I;MIN=0</v>
      </c>
      <c r="CO94" s="1" t="str">
        <f t="shared" si="1004"/>
        <v>¤¤TVV__BU9__Produit2__TVV__Ville9__Vendeur3;B;C=I;MIN=0</v>
      </c>
      <c r="CP94" s="1" t="str">
        <f t="shared" si="1004"/>
        <v>¤¤TVV__BU9__Produit3__TVV__Ville9__Vendeur3;B;C=I;MIN=0</v>
      </c>
      <c r="CQ94" s="1" t="str">
        <f t="shared" si="1004"/>
        <v>¤¤TVV__BU9__Produit4__TVV__Ville9__Vendeur3;B;C=I;MIN=0</v>
      </c>
      <c r="CR94" s="1" t="str">
        <f t="shared" si="1004"/>
        <v>¤¤TVV__BU9__Produit5__TVV__Ville9__Vendeur3;B;C=I;MIN=0</v>
      </c>
      <c r="CS94" s="1" t="str">
        <f t="shared" si="1004"/>
        <v>¤¤TVV__BU9__Produit6__TVV__Ville9__Vendeur3;B;C=I;MIN=0</v>
      </c>
      <c r="CT94" s="1" t="str">
        <f t="shared" si="1004"/>
        <v>¤¤TVV__BU9__Produit7__TVV__Ville9__Vendeur3;B;C=I;MIN=0</v>
      </c>
      <c r="CU94" s="1" t="str">
        <f t="shared" si="1004"/>
        <v>¤¤TVV__BU9__Produit8__TVV__Ville9__Vendeur3;B;C=I;MIN=0</v>
      </c>
      <c r="CV94" s="1" t="str">
        <f t="shared" si="1004"/>
        <v>¤¤TVV__BU9__Produit9__TVV__Ville9__Vendeur3;B;C=I;MIN=0</v>
      </c>
      <c r="CW94" s="1" t="str">
        <f t="shared" si="1004"/>
        <v>¤¤TVV__BU9__Produit10__TVV__Ville9__Vendeur3;B;C=I;MIN=0</v>
      </c>
      <c r="CX94" s="9">
        <f t="shared" si="1014"/>
        <v>0</v>
      </c>
      <c r="CY94" s="1" t="str">
        <f t="shared" si="1005"/>
        <v>¤¤TVV__BU10__Produit1__TVV__Ville9__Vendeur3;B;C=I;MIN=0</v>
      </c>
      <c r="CZ94" s="1" t="str">
        <f t="shared" si="1005"/>
        <v>¤¤TVV__BU10__Produit2__TVV__Ville9__Vendeur3;B;C=I;MIN=0</v>
      </c>
      <c r="DA94" s="1" t="str">
        <f t="shared" si="1005"/>
        <v>¤¤TVV__BU10__Produit3__TVV__Ville9__Vendeur3;B;C=I;MIN=0</v>
      </c>
      <c r="DB94" s="1" t="str">
        <f t="shared" si="1005"/>
        <v>¤¤TVV__BU10__Produit4__TVV__Ville9__Vendeur3;B;C=I;MIN=0</v>
      </c>
      <c r="DC94" s="1" t="str">
        <f t="shared" si="1005"/>
        <v>¤¤TVV__BU10__Produit5__TVV__Ville9__Vendeur3;B;C=I;MIN=0</v>
      </c>
      <c r="DD94" s="1" t="str">
        <f t="shared" si="1005"/>
        <v>¤¤TVV__BU10__Produit6__TVV__Ville9__Vendeur3;B;C=I;MIN=0</v>
      </c>
      <c r="DE94" s="1" t="str">
        <f t="shared" si="1005"/>
        <v>¤¤TVV__BU10__Produit7__TVV__Ville9__Vendeur3;B;C=I;MIN=0</v>
      </c>
      <c r="DF94" s="1" t="str">
        <f t="shared" si="1005"/>
        <v>¤¤TVV__BU10__Produit8__TVV__Ville9__Vendeur3;B;C=I;MIN=0</v>
      </c>
      <c r="DG94" s="1" t="str">
        <f t="shared" si="1005"/>
        <v>¤¤TVV__BU10__Produit9__TVV__Ville9__Vendeur3;B;C=I;MIN=0</v>
      </c>
      <c r="DH94" s="1" t="str">
        <f t="shared" si="1005"/>
        <v>¤¤TVV__BU10__Produit10__TVV__Ville9__Vendeur3;B;C=I;MIN=0</v>
      </c>
      <c r="DI94" s="9">
        <f t="shared" si="1015"/>
        <v>0</v>
      </c>
      <c r="DK94" t="e">
        <f t="shared" ca="1" si="734"/>
        <v>#NAME?</v>
      </c>
      <c r="DL94" t="b">
        <f>NOT(OR(IF(IFERROR(INDEX(B$4:B94,1,MATCH(DO94,DO$4:DO94,0))&lt;&gt;"",TRUE),OR(D214=1,C93&lt;&gt;""),FALSE),IF(DM94=1,FALSE,OR(B94&lt;&gt;"",C94&lt;&gt;"")),AND(DN94=1,IFERROR(INDEX(B$4:B94,1,MATCH(DO94-1,DO$4:DO94,0))&lt;&gt;"",DO94=1))))</f>
        <v>0</v>
      </c>
      <c r="DM94" s="8">
        <v>0</v>
      </c>
      <c r="DN94">
        <v>0</v>
      </c>
      <c r="DO94">
        <f>SUM(DN$4:DN94)</f>
        <v>9</v>
      </c>
      <c r="DQ94" s="7" t="str">
        <f t="shared" si="735"/>
        <v>TVV__Ville9</v>
      </c>
      <c r="DR94" t="s">
        <v>58</v>
      </c>
      <c r="DS94" s="7" t="str">
        <f t="shared" si="736"/>
        <v>TVV__Ville9__Vendeur3</v>
      </c>
    </row>
    <row r="95" spans="2:123" x14ac:dyDescent="0.3">
      <c r="B95" s="2"/>
      <c r="C95" s="1" t="str">
        <f t="shared" si="995"/>
        <v>¤¤TVV__Ville9__Vendeur4__Vendeur;B;TFMT</v>
      </c>
      <c r="D95" s="1" t="str">
        <f t="shared" si="996"/>
        <v>¤¤TVV__BU1__Produit1__TVV__Ville9__Vendeur4;B;C=I;MIN=0</v>
      </c>
      <c r="E95" s="1" t="str">
        <f t="shared" si="996"/>
        <v>¤¤TVV__BU1__Produit2__TVV__Ville9__Vendeur4;B;C=I;MIN=0</v>
      </c>
      <c r="F95" s="1" t="str">
        <f t="shared" si="996"/>
        <v>¤¤TVV__BU1__Produit3__TVV__Ville9__Vendeur4;B;C=I;MIN=0</v>
      </c>
      <c r="G95" s="1" t="str">
        <f t="shared" si="996"/>
        <v>¤¤TVV__BU1__Produit4__TVV__Ville9__Vendeur4;B;C=I;MIN=0</v>
      </c>
      <c r="H95" s="1" t="str">
        <f t="shared" si="996"/>
        <v>¤¤TVV__BU1__Produit5__TVV__Ville9__Vendeur4;B;C=I;MIN=0</v>
      </c>
      <c r="I95" s="1" t="str">
        <f t="shared" si="996"/>
        <v>¤¤TVV__BU1__Produit6__TVV__Ville9__Vendeur4;B;C=I;MIN=0</v>
      </c>
      <c r="J95" s="1" t="str">
        <f t="shared" si="996"/>
        <v>¤¤TVV__BU1__Produit7__TVV__Ville9__Vendeur4;B;C=I;MIN=0</v>
      </c>
      <c r="K95" s="1" t="str">
        <f t="shared" si="996"/>
        <v>¤¤TVV__BU1__Produit8__TVV__Ville9__Vendeur4;B;C=I;MIN=0</v>
      </c>
      <c r="L95" s="1" t="str">
        <f t="shared" si="996"/>
        <v>¤¤TVV__BU1__Produit9__TVV__Ville9__Vendeur4;B;C=I;MIN=0</v>
      </c>
      <c r="M95" s="1" t="str">
        <f t="shared" si="996"/>
        <v>¤¤TVV__BU1__Produit10__TVV__Ville9__Vendeur4;B;C=I;MIN=0</v>
      </c>
      <c r="N95" s="9">
        <f t="shared" si="1006"/>
        <v>0</v>
      </c>
      <c r="O95" s="1" t="str">
        <f t="shared" si="997"/>
        <v>¤¤TVV__BU2__Produit1__TVV__Ville9__Vendeur4;B;C=I;MIN=0</v>
      </c>
      <c r="P95" s="1" t="str">
        <f t="shared" si="997"/>
        <v>¤¤TVV__BU2__Produit2__TVV__Ville9__Vendeur4;B;C=I;MIN=0</v>
      </c>
      <c r="Q95" s="1" t="str">
        <f t="shared" si="997"/>
        <v>¤¤TVV__BU2__Produit3__TVV__Ville9__Vendeur4;B;C=I;MIN=0</v>
      </c>
      <c r="R95" s="1" t="str">
        <f t="shared" si="997"/>
        <v>¤¤TVV__BU2__Produit4__TVV__Ville9__Vendeur4;B;C=I;MIN=0</v>
      </c>
      <c r="S95" s="1" t="str">
        <f t="shared" si="997"/>
        <v>¤¤TVV__BU2__Produit5__TVV__Ville9__Vendeur4;B;C=I;MIN=0</v>
      </c>
      <c r="T95" s="1" t="str">
        <f t="shared" si="997"/>
        <v>¤¤TVV__BU2__Produit6__TVV__Ville9__Vendeur4;B;C=I;MIN=0</v>
      </c>
      <c r="U95" s="1" t="str">
        <f t="shared" si="997"/>
        <v>¤¤TVV__BU2__Produit7__TVV__Ville9__Vendeur4;B;C=I;MIN=0</v>
      </c>
      <c r="V95" s="1" t="str">
        <f t="shared" si="997"/>
        <v>¤¤TVV__BU2__Produit8__TVV__Ville9__Vendeur4;B;C=I;MIN=0</v>
      </c>
      <c r="W95" s="1" t="str">
        <f t="shared" si="997"/>
        <v>¤¤TVV__BU2__Produit9__TVV__Ville9__Vendeur4;B;C=I;MIN=0</v>
      </c>
      <c r="X95" s="1" t="str">
        <f t="shared" si="997"/>
        <v>¤¤TVV__BU2__Produit10__TVV__Ville9__Vendeur4;B;C=I;MIN=0</v>
      </c>
      <c r="Y95" s="9">
        <f t="shared" si="1007"/>
        <v>0</v>
      </c>
      <c r="Z95" s="1" t="str">
        <f t="shared" si="998"/>
        <v>¤¤TVV__BU3__Produit1__TVV__Ville9__Vendeur4;B;C=I;MIN=0</v>
      </c>
      <c r="AA95" s="1" t="str">
        <f t="shared" si="998"/>
        <v>¤¤TVV__BU3__Produit2__TVV__Ville9__Vendeur4;B;C=I;MIN=0</v>
      </c>
      <c r="AB95" s="1" t="str">
        <f t="shared" si="998"/>
        <v>¤¤TVV__BU3__Produit3__TVV__Ville9__Vendeur4;B;C=I;MIN=0</v>
      </c>
      <c r="AC95" s="1" t="str">
        <f t="shared" si="998"/>
        <v>¤¤TVV__BU3__Produit4__TVV__Ville9__Vendeur4;B;C=I;MIN=0</v>
      </c>
      <c r="AD95" s="1" t="str">
        <f t="shared" si="998"/>
        <v>¤¤TVV__BU3__Produit5__TVV__Ville9__Vendeur4;B;C=I;MIN=0</v>
      </c>
      <c r="AE95" s="1" t="str">
        <f t="shared" si="998"/>
        <v>¤¤TVV__BU3__Produit6__TVV__Ville9__Vendeur4;B;C=I;MIN=0</v>
      </c>
      <c r="AF95" s="1" t="str">
        <f t="shared" si="998"/>
        <v>¤¤TVV__BU3__Produit7__TVV__Ville9__Vendeur4;B;C=I;MIN=0</v>
      </c>
      <c r="AG95" s="1" t="str">
        <f t="shared" si="998"/>
        <v>¤¤TVV__BU3__Produit8__TVV__Ville9__Vendeur4;B;C=I;MIN=0</v>
      </c>
      <c r="AH95" s="1" t="str">
        <f t="shared" si="998"/>
        <v>¤¤TVV__BU3__Produit9__TVV__Ville9__Vendeur4;B;C=I;MIN=0</v>
      </c>
      <c r="AI95" s="1" t="str">
        <f t="shared" si="998"/>
        <v>¤¤TVV__BU3__Produit10__TVV__Ville9__Vendeur4;B;C=I;MIN=0</v>
      </c>
      <c r="AJ95" s="9">
        <f t="shared" si="1008"/>
        <v>0</v>
      </c>
      <c r="AK95" s="1" t="str">
        <f t="shared" si="999"/>
        <v>¤¤TVV__BU4__Produit1__TVV__Ville9__Vendeur4;B;C=I;MIN=0</v>
      </c>
      <c r="AL95" s="1" t="str">
        <f t="shared" si="999"/>
        <v>¤¤TVV__BU4__Produit2__TVV__Ville9__Vendeur4;B;C=I;MIN=0</v>
      </c>
      <c r="AM95" s="1" t="str">
        <f t="shared" si="999"/>
        <v>¤¤TVV__BU4__Produit3__TVV__Ville9__Vendeur4;B;C=I;MIN=0</v>
      </c>
      <c r="AN95" s="1" t="str">
        <f t="shared" si="999"/>
        <v>¤¤TVV__BU4__Produit4__TVV__Ville9__Vendeur4;B;C=I;MIN=0</v>
      </c>
      <c r="AO95" s="1" t="str">
        <f t="shared" si="999"/>
        <v>¤¤TVV__BU4__Produit5__TVV__Ville9__Vendeur4;B;C=I;MIN=0</v>
      </c>
      <c r="AP95" s="1" t="str">
        <f t="shared" si="999"/>
        <v>¤¤TVV__BU4__Produit6__TVV__Ville9__Vendeur4;B;C=I;MIN=0</v>
      </c>
      <c r="AQ95" s="1" t="str">
        <f t="shared" si="999"/>
        <v>¤¤TVV__BU4__Produit7__TVV__Ville9__Vendeur4;B;C=I;MIN=0</v>
      </c>
      <c r="AR95" s="1" t="str">
        <f t="shared" si="999"/>
        <v>¤¤TVV__BU4__Produit8__TVV__Ville9__Vendeur4;B;C=I;MIN=0</v>
      </c>
      <c r="AS95" s="1" t="str">
        <f t="shared" si="999"/>
        <v>¤¤TVV__BU4__Produit9__TVV__Ville9__Vendeur4;B;C=I;MIN=0</v>
      </c>
      <c r="AT95" s="1" t="str">
        <f t="shared" si="999"/>
        <v>¤¤TVV__BU4__Produit10__TVV__Ville9__Vendeur4;B;C=I;MIN=0</v>
      </c>
      <c r="AU95" s="9">
        <f t="shared" si="1009"/>
        <v>0</v>
      </c>
      <c r="AV95" s="1" t="str">
        <f t="shared" si="1000"/>
        <v>¤¤TVV__BU5__Produit1__TVV__Ville9__Vendeur4;B;C=I;MIN=0</v>
      </c>
      <c r="AW95" s="1" t="str">
        <f t="shared" si="1000"/>
        <v>¤¤TVV__BU5__Produit2__TVV__Ville9__Vendeur4;B;C=I;MIN=0</v>
      </c>
      <c r="AX95" s="1" t="str">
        <f t="shared" si="1000"/>
        <v>¤¤TVV__BU5__Produit3__TVV__Ville9__Vendeur4;B;C=I;MIN=0</v>
      </c>
      <c r="AY95" s="1" t="str">
        <f t="shared" si="1000"/>
        <v>¤¤TVV__BU5__Produit4__TVV__Ville9__Vendeur4;B;C=I;MIN=0</v>
      </c>
      <c r="AZ95" s="1" t="str">
        <f t="shared" si="1000"/>
        <v>¤¤TVV__BU5__Produit5__TVV__Ville9__Vendeur4;B;C=I;MIN=0</v>
      </c>
      <c r="BA95" s="1" t="str">
        <f t="shared" si="1000"/>
        <v>¤¤TVV__BU5__Produit6__TVV__Ville9__Vendeur4;B;C=I;MIN=0</v>
      </c>
      <c r="BB95" s="1" t="str">
        <f t="shared" si="1000"/>
        <v>¤¤TVV__BU5__Produit7__TVV__Ville9__Vendeur4;B;C=I;MIN=0</v>
      </c>
      <c r="BC95" s="1" t="str">
        <f t="shared" si="1000"/>
        <v>¤¤TVV__BU5__Produit8__TVV__Ville9__Vendeur4;B;C=I;MIN=0</v>
      </c>
      <c r="BD95" s="1" t="str">
        <f t="shared" si="1000"/>
        <v>¤¤TVV__BU5__Produit9__TVV__Ville9__Vendeur4;B;C=I;MIN=0</v>
      </c>
      <c r="BE95" s="1" t="str">
        <f t="shared" si="1000"/>
        <v>¤¤TVV__BU5__Produit10__TVV__Ville9__Vendeur4;B;C=I;MIN=0</v>
      </c>
      <c r="BF95" s="9">
        <f t="shared" si="1010"/>
        <v>0</v>
      </c>
      <c r="BG95" s="1" t="str">
        <f t="shared" si="1001"/>
        <v>¤¤TVV__BU6__Produit1__TVV__Ville9__Vendeur4;B;C=I;MIN=0</v>
      </c>
      <c r="BH95" s="1" t="str">
        <f t="shared" si="1001"/>
        <v>¤¤TVV__BU6__Produit2__TVV__Ville9__Vendeur4;B;C=I;MIN=0</v>
      </c>
      <c r="BI95" s="1" t="str">
        <f t="shared" si="1001"/>
        <v>¤¤TVV__BU6__Produit3__TVV__Ville9__Vendeur4;B;C=I;MIN=0</v>
      </c>
      <c r="BJ95" s="1" t="str">
        <f t="shared" si="1001"/>
        <v>¤¤TVV__BU6__Produit4__TVV__Ville9__Vendeur4;B;C=I;MIN=0</v>
      </c>
      <c r="BK95" s="1" t="str">
        <f t="shared" si="1001"/>
        <v>¤¤TVV__BU6__Produit5__TVV__Ville9__Vendeur4;B;C=I;MIN=0</v>
      </c>
      <c r="BL95" s="1" t="str">
        <f t="shared" si="1001"/>
        <v>¤¤TVV__BU6__Produit6__TVV__Ville9__Vendeur4;B;C=I;MIN=0</v>
      </c>
      <c r="BM95" s="1" t="str">
        <f t="shared" si="1001"/>
        <v>¤¤TVV__BU6__Produit7__TVV__Ville9__Vendeur4;B;C=I;MIN=0</v>
      </c>
      <c r="BN95" s="1" t="str">
        <f t="shared" si="1001"/>
        <v>¤¤TVV__BU6__Produit8__TVV__Ville9__Vendeur4;B;C=I;MIN=0</v>
      </c>
      <c r="BO95" s="1" t="str">
        <f t="shared" si="1001"/>
        <v>¤¤TVV__BU6__Produit9__TVV__Ville9__Vendeur4;B;C=I;MIN=0</v>
      </c>
      <c r="BP95" s="1" t="str">
        <f t="shared" si="1001"/>
        <v>¤¤TVV__BU6__Produit10__TVV__Ville9__Vendeur4;B;C=I;MIN=0</v>
      </c>
      <c r="BQ95" s="9">
        <f t="shared" si="1011"/>
        <v>0</v>
      </c>
      <c r="BR95" s="1" t="str">
        <f t="shared" si="1002"/>
        <v>¤¤TVV__BU7__Produit1__TVV__Ville9__Vendeur4;B;C=I;MIN=0</v>
      </c>
      <c r="BS95" s="1" t="str">
        <f t="shared" si="1002"/>
        <v>¤¤TVV__BU7__Produit2__TVV__Ville9__Vendeur4;B;C=I;MIN=0</v>
      </c>
      <c r="BT95" s="1" t="str">
        <f t="shared" si="1002"/>
        <v>¤¤TVV__BU7__Produit3__TVV__Ville9__Vendeur4;B;C=I;MIN=0</v>
      </c>
      <c r="BU95" s="1" t="str">
        <f t="shared" si="1002"/>
        <v>¤¤TVV__BU7__Produit4__TVV__Ville9__Vendeur4;B;C=I;MIN=0</v>
      </c>
      <c r="BV95" s="1" t="str">
        <f t="shared" si="1002"/>
        <v>¤¤TVV__BU7__Produit5__TVV__Ville9__Vendeur4;B;C=I;MIN=0</v>
      </c>
      <c r="BW95" s="1" t="str">
        <f t="shared" si="1002"/>
        <v>¤¤TVV__BU7__Produit6__TVV__Ville9__Vendeur4;B;C=I;MIN=0</v>
      </c>
      <c r="BX95" s="1" t="str">
        <f t="shared" si="1002"/>
        <v>¤¤TVV__BU7__Produit7__TVV__Ville9__Vendeur4;B;C=I;MIN=0</v>
      </c>
      <c r="BY95" s="1" t="str">
        <f t="shared" si="1002"/>
        <v>¤¤TVV__BU7__Produit8__TVV__Ville9__Vendeur4;B;C=I;MIN=0</v>
      </c>
      <c r="BZ95" s="1" t="str">
        <f t="shared" si="1002"/>
        <v>¤¤TVV__BU7__Produit9__TVV__Ville9__Vendeur4;B;C=I;MIN=0</v>
      </c>
      <c r="CA95" s="1" t="str">
        <f t="shared" si="1002"/>
        <v>¤¤TVV__BU7__Produit10__TVV__Ville9__Vendeur4;B;C=I;MIN=0</v>
      </c>
      <c r="CB95" s="9">
        <f t="shared" si="1012"/>
        <v>0</v>
      </c>
      <c r="CC95" s="1" t="str">
        <f t="shared" si="1003"/>
        <v>¤¤TVV__BU8__Produit1__TVV__Ville9__Vendeur4;B;C=I;MIN=0</v>
      </c>
      <c r="CD95" s="1" t="str">
        <f t="shared" si="1003"/>
        <v>¤¤TVV__BU8__Produit2__TVV__Ville9__Vendeur4;B;C=I;MIN=0</v>
      </c>
      <c r="CE95" s="1" t="str">
        <f t="shared" si="1003"/>
        <v>¤¤TVV__BU8__Produit3__TVV__Ville9__Vendeur4;B;C=I;MIN=0</v>
      </c>
      <c r="CF95" s="1" t="str">
        <f t="shared" si="1003"/>
        <v>¤¤TVV__BU8__Produit4__TVV__Ville9__Vendeur4;B;C=I;MIN=0</v>
      </c>
      <c r="CG95" s="1" t="str">
        <f t="shared" si="1003"/>
        <v>¤¤TVV__BU8__Produit5__TVV__Ville9__Vendeur4;B;C=I;MIN=0</v>
      </c>
      <c r="CH95" s="1" t="str">
        <f t="shared" si="1003"/>
        <v>¤¤TVV__BU8__Produit6__TVV__Ville9__Vendeur4;B;C=I;MIN=0</v>
      </c>
      <c r="CI95" s="1" t="str">
        <f t="shared" si="1003"/>
        <v>¤¤TVV__BU8__Produit7__TVV__Ville9__Vendeur4;B;C=I;MIN=0</v>
      </c>
      <c r="CJ95" s="1" t="str">
        <f t="shared" si="1003"/>
        <v>¤¤TVV__BU8__Produit8__TVV__Ville9__Vendeur4;B;C=I;MIN=0</v>
      </c>
      <c r="CK95" s="1" t="str">
        <f t="shared" si="1003"/>
        <v>¤¤TVV__BU8__Produit9__TVV__Ville9__Vendeur4;B;C=I;MIN=0</v>
      </c>
      <c r="CL95" s="1" t="str">
        <f t="shared" si="1003"/>
        <v>¤¤TVV__BU8__Produit10__TVV__Ville9__Vendeur4;B;C=I;MIN=0</v>
      </c>
      <c r="CM95" s="9">
        <f t="shared" si="1013"/>
        <v>0</v>
      </c>
      <c r="CN95" s="1" t="str">
        <f t="shared" si="1004"/>
        <v>¤¤TVV__BU9__Produit1__TVV__Ville9__Vendeur4;B;C=I;MIN=0</v>
      </c>
      <c r="CO95" s="1" t="str">
        <f t="shared" si="1004"/>
        <v>¤¤TVV__BU9__Produit2__TVV__Ville9__Vendeur4;B;C=I;MIN=0</v>
      </c>
      <c r="CP95" s="1" t="str">
        <f t="shared" si="1004"/>
        <v>¤¤TVV__BU9__Produit3__TVV__Ville9__Vendeur4;B;C=I;MIN=0</v>
      </c>
      <c r="CQ95" s="1" t="str">
        <f t="shared" si="1004"/>
        <v>¤¤TVV__BU9__Produit4__TVV__Ville9__Vendeur4;B;C=I;MIN=0</v>
      </c>
      <c r="CR95" s="1" t="str">
        <f t="shared" si="1004"/>
        <v>¤¤TVV__BU9__Produit5__TVV__Ville9__Vendeur4;B;C=I;MIN=0</v>
      </c>
      <c r="CS95" s="1" t="str">
        <f t="shared" si="1004"/>
        <v>¤¤TVV__BU9__Produit6__TVV__Ville9__Vendeur4;B;C=I;MIN=0</v>
      </c>
      <c r="CT95" s="1" t="str">
        <f t="shared" si="1004"/>
        <v>¤¤TVV__BU9__Produit7__TVV__Ville9__Vendeur4;B;C=I;MIN=0</v>
      </c>
      <c r="CU95" s="1" t="str">
        <f t="shared" si="1004"/>
        <v>¤¤TVV__BU9__Produit8__TVV__Ville9__Vendeur4;B;C=I;MIN=0</v>
      </c>
      <c r="CV95" s="1" t="str">
        <f t="shared" si="1004"/>
        <v>¤¤TVV__BU9__Produit9__TVV__Ville9__Vendeur4;B;C=I;MIN=0</v>
      </c>
      <c r="CW95" s="1" t="str">
        <f t="shared" si="1004"/>
        <v>¤¤TVV__BU9__Produit10__TVV__Ville9__Vendeur4;B;C=I;MIN=0</v>
      </c>
      <c r="CX95" s="9">
        <f t="shared" si="1014"/>
        <v>0</v>
      </c>
      <c r="CY95" s="1" t="str">
        <f t="shared" si="1005"/>
        <v>¤¤TVV__BU10__Produit1__TVV__Ville9__Vendeur4;B;C=I;MIN=0</v>
      </c>
      <c r="CZ95" s="1" t="str">
        <f t="shared" si="1005"/>
        <v>¤¤TVV__BU10__Produit2__TVV__Ville9__Vendeur4;B;C=I;MIN=0</v>
      </c>
      <c r="DA95" s="1" t="str">
        <f t="shared" si="1005"/>
        <v>¤¤TVV__BU10__Produit3__TVV__Ville9__Vendeur4;B;C=I;MIN=0</v>
      </c>
      <c r="DB95" s="1" t="str">
        <f t="shared" si="1005"/>
        <v>¤¤TVV__BU10__Produit4__TVV__Ville9__Vendeur4;B;C=I;MIN=0</v>
      </c>
      <c r="DC95" s="1" t="str">
        <f t="shared" si="1005"/>
        <v>¤¤TVV__BU10__Produit5__TVV__Ville9__Vendeur4;B;C=I;MIN=0</v>
      </c>
      <c r="DD95" s="1" t="str">
        <f t="shared" si="1005"/>
        <v>¤¤TVV__BU10__Produit6__TVV__Ville9__Vendeur4;B;C=I;MIN=0</v>
      </c>
      <c r="DE95" s="1" t="str">
        <f t="shared" si="1005"/>
        <v>¤¤TVV__BU10__Produit7__TVV__Ville9__Vendeur4;B;C=I;MIN=0</v>
      </c>
      <c r="DF95" s="1" t="str">
        <f t="shared" si="1005"/>
        <v>¤¤TVV__BU10__Produit8__TVV__Ville9__Vendeur4;B;C=I;MIN=0</v>
      </c>
      <c r="DG95" s="1" t="str">
        <f t="shared" si="1005"/>
        <v>¤¤TVV__BU10__Produit9__TVV__Ville9__Vendeur4;B;C=I;MIN=0</v>
      </c>
      <c r="DH95" s="1" t="str">
        <f t="shared" si="1005"/>
        <v>¤¤TVV__BU10__Produit10__TVV__Ville9__Vendeur4;B;C=I;MIN=0</v>
      </c>
      <c r="DI95" s="9">
        <f t="shared" si="1015"/>
        <v>0</v>
      </c>
      <c r="DK95" t="e">
        <f t="shared" ca="1" si="734"/>
        <v>#NAME?</v>
      </c>
      <c r="DL95" t="b">
        <f>NOT(OR(IF(IFERROR(INDEX(B$4:B95,1,MATCH(DO95,DO$4:DO95,0))&lt;&gt;"",TRUE),OR(D215=1,C94&lt;&gt;""),FALSE),IF(DM95=1,FALSE,OR(B95&lt;&gt;"",C95&lt;&gt;"")),AND(DN95=1,IFERROR(INDEX(B$4:B95,1,MATCH(DO95-1,DO$4:DO95,0))&lt;&gt;"",DO95=1))))</f>
        <v>0</v>
      </c>
      <c r="DM95" s="8">
        <v>0</v>
      </c>
      <c r="DN95">
        <v>0</v>
      </c>
      <c r="DO95">
        <f>SUM(DN$4:DN95)</f>
        <v>9</v>
      </c>
      <c r="DQ95" s="7" t="str">
        <f t="shared" si="735"/>
        <v>TVV__Ville9</v>
      </c>
      <c r="DR95" t="s">
        <v>59</v>
      </c>
      <c r="DS95" s="7" t="str">
        <f t="shared" si="736"/>
        <v>TVV__Ville9__Vendeur4</v>
      </c>
    </row>
    <row r="96" spans="2:123" x14ac:dyDescent="0.3">
      <c r="B96" s="2"/>
      <c r="C96" s="1" t="str">
        <f t="shared" si="995"/>
        <v>¤¤TVV__Ville9__Vendeur5__Vendeur;B;TFMT</v>
      </c>
      <c r="D96" s="1" t="str">
        <f t="shared" si="996"/>
        <v>¤¤TVV__BU1__Produit1__TVV__Ville9__Vendeur5;B;C=I;MIN=0</v>
      </c>
      <c r="E96" s="1" t="str">
        <f t="shared" si="996"/>
        <v>¤¤TVV__BU1__Produit2__TVV__Ville9__Vendeur5;B;C=I;MIN=0</v>
      </c>
      <c r="F96" s="1" t="str">
        <f t="shared" si="996"/>
        <v>¤¤TVV__BU1__Produit3__TVV__Ville9__Vendeur5;B;C=I;MIN=0</v>
      </c>
      <c r="G96" s="1" t="str">
        <f t="shared" si="996"/>
        <v>¤¤TVV__BU1__Produit4__TVV__Ville9__Vendeur5;B;C=I;MIN=0</v>
      </c>
      <c r="H96" s="1" t="str">
        <f t="shared" si="996"/>
        <v>¤¤TVV__BU1__Produit5__TVV__Ville9__Vendeur5;B;C=I;MIN=0</v>
      </c>
      <c r="I96" s="1" t="str">
        <f t="shared" si="996"/>
        <v>¤¤TVV__BU1__Produit6__TVV__Ville9__Vendeur5;B;C=I;MIN=0</v>
      </c>
      <c r="J96" s="1" t="str">
        <f t="shared" si="996"/>
        <v>¤¤TVV__BU1__Produit7__TVV__Ville9__Vendeur5;B;C=I;MIN=0</v>
      </c>
      <c r="K96" s="1" t="str">
        <f t="shared" si="996"/>
        <v>¤¤TVV__BU1__Produit8__TVV__Ville9__Vendeur5;B;C=I;MIN=0</v>
      </c>
      <c r="L96" s="1" t="str">
        <f t="shared" si="996"/>
        <v>¤¤TVV__BU1__Produit9__TVV__Ville9__Vendeur5;B;C=I;MIN=0</v>
      </c>
      <c r="M96" s="1" t="str">
        <f t="shared" si="996"/>
        <v>¤¤TVV__BU1__Produit10__TVV__Ville9__Vendeur5;B;C=I;MIN=0</v>
      </c>
      <c r="N96" s="9">
        <f t="shared" si="1006"/>
        <v>0</v>
      </c>
      <c r="O96" s="1" t="str">
        <f t="shared" si="997"/>
        <v>¤¤TVV__BU2__Produit1__TVV__Ville9__Vendeur5;B;C=I;MIN=0</v>
      </c>
      <c r="P96" s="1" t="str">
        <f t="shared" si="997"/>
        <v>¤¤TVV__BU2__Produit2__TVV__Ville9__Vendeur5;B;C=I;MIN=0</v>
      </c>
      <c r="Q96" s="1" t="str">
        <f t="shared" si="997"/>
        <v>¤¤TVV__BU2__Produit3__TVV__Ville9__Vendeur5;B;C=I;MIN=0</v>
      </c>
      <c r="R96" s="1" t="str">
        <f t="shared" si="997"/>
        <v>¤¤TVV__BU2__Produit4__TVV__Ville9__Vendeur5;B;C=I;MIN=0</v>
      </c>
      <c r="S96" s="1" t="str">
        <f t="shared" si="997"/>
        <v>¤¤TVV__BU2__Produit5__TVV__Ville9__Vendeur5;B;C=I;MIN=0</v>
      </c>
      <c r="T96" s="1" t="str">
        <f t="shared" si="997"/>
        <v>¤¤TVV__BU2__Produit6__TVV__Ville9__Vendeur5;B;C=I;MIN=0</v>
      </c>
      <c r="U96" s="1" t="str">
        <f t="shared" si="997"/>
        <v>¤¤TVV__BU2__Produit7__TVV__Ville9__Vendeur5;B;C=I;MIN=0</v>
      </c>
      <c r="V96" s="1" t="str">
        <f t="shared" si="997"/>
        <v>¤¤TVV__BU2__Produit8__TVV__Ville9__Vendeur5;B;C=I;MIN=0</v>
      </c>
      <c r="W96" s="1" t="str">
        <f t="shared" si="997"/>
        <v>¤¤TVV__BU2__Produit9__TVV__Ville9__Vendeur5;B;C=I;MIN=0</v>
      </c>
      <c r="X96" s="1" t="str">
        <f t="shared" si="997"/>
        <v>¤¤TVV__BU2__Produit10__TVV__Ville9__Vendeur5;B;C=I;MIN=0</v>
      </c>
      <c r="Y96" s="9">
        <f t="shared" si="1007"/>
        <v>0</v>
      </c>
      <c r="Z96" s="1" t="str">
        <f t="shared" si="998"/>
        <v>¤¤TVV__BU3__Produit1__TVV__Ville9__Vendeur5;B;C=I;MIN=0</v>
      </c>
      <c r="AA96" s="1" t="str">
        <f t="shared" si="998"/>
        <v>¤¤TVV__BU3__Produit2__TVV__Ville9__Vendeur5;B;C=I;MIN=0</v>
      </c>
      <c r="AB96" s="1" t="str">
        <f t="shared" si="998"/>
        <v>¤¤TVV__BU3__Produit3__TVV__Ville9__Vendeur5;B;C=I;MIN=0</v>
      </c>
      <c r="AC96" s="1" t="str">
        <f t="shared" si="998"/>
        <v>¤¤TVV__BU3__Produit4__TVV__Ville9__Vendeur5;B;C=I;MIN=0</v>
      </c>
      <c r="AD96" s="1" t="str">
        <f t="shared" si="998"/>
        <v>¤¤TVV__BU3__Produit5__TVV__Ville9__Vendeur5;B;C=I;MIN=0</v>
      </c>
      <c r="AE96" s="1" t="str">
        <f t="shared" si="998"/>
        <v>¤¤TVV__BU3__Produit6__TVV__Ville9__Vendeur5;B;C=I;MIN=0</v>
      </c>
      <c r="AF96" s="1" t="str">
        <f t="shared" si="998"/>
        <v>¤¤TVV__BU3__Produit7__TVV__Ville9__Vendeur5;B;C=I;MIN=0</v>
      </c>
      <c r="AG96" s="1" t="str">
        <f t="shared" si="998"/>
        <v>¤¤TVV__BU3__Produit8__TVV__Ville9__Vendeur5;B;C=I;MIN=0</v>
      </c>
      <c r="AH96" s="1" t="str">
        <f t="shared" si="998"/>
        <v>¤¤TVV__BU3__Produit9__TVV__Ville9__Vendeur5;B;C=I;MIN=0</v>
      </c>
      <c r="AI96" s="1" t="str">
        <f t="shared" si="998"/>
        <v>¤¤TVV__BU3__Produit10__TVV__Ville9__Vendeur5;B;C=I;MIN=0</v>
      </c>
      <c r="AJ96" s="9">
        <f t="shared" si="1008"/>
        <v>0</v>
      </c>
      <c r="AK96" s="1" t="str">
        <f t="shared" si="999"/>
        <v>¤¤TVV__BU4__Produit1__TVV__Ville9__Vendeur5;B;C=I;MIN=0</v>
      </c>
      <c r="AL96" s="1" t="str">
        <f t="shared" si="999"/>
        <v>¤¤TVV__BU4__Produit2__TVV__Ville9__Vendeur5;B;C=I;MIN=0</v>
      </c>
      <c r="AM96" s="1" t="str">
        <f t="shared" si="999"/>
        <v>¤¤TVV__BU4__Produit3__TVV__Ville9__Vendeur5;B;C=I;MIN=0</v>
      </c>
      <c r="AN96" s="1" t="str">
        <f t="shared" si="999"/>
        <v>¤¤TVV__BU4__Produit4__TVV__Ville9__Vendeur5;B;C=I;MIN=0</v>
      </c>
      <c r="AO96" s="1" t="str">
        <f t="shared" si="999"/>
        <v>¤¤TVV__BU4__Produit5__TVV__Ville9__Vendeur5;B;C=I;MIN=0</v>
      </c>
      <c r="AP96" s="1" t="str">
        <f t="shared" si="999"/>
        <v>¤¤TVV__BU4__Produit6__TVV__Ville9__Vendeur5;B;C=I;MIN=0</v>
      </c>
      <c r="AQ96" s="1" t="str">
        <f t="shared" si="999"/>
        <v>¤¤TVV__BU4__Produit7__TVV__Ville9__Vendeur5;B;C=I;MIN=0</v>
      </c>
      <c r="AR96" s="1" t="str">
        <f t="shared" si="999"/>
        <v>¤¤TVV__BU4__Produit8__TVV__Ville9__Vendeur5;B;C=I;MIN=0</v>
      </c>
      <c r="AS96" s="1" t="str">
        <f t="shared" si="999"/>
        <v>¤¤TVV__BU4__Produit9__TVV__Ville9__Vendeur5;B;C=I;MIN=0</v>
      </c>
      <c r="AT96" s="1" t="str">
        <f t="shared" si="999"/>
        <v>¤¤TVV__BU4__Produit10__TVV__Ville9__Vendeur5;B;C=I;MIN=0</v>
      </c>
      <c r="AU96" s="9">
        <f t="shared" si="1009"/>
        <v>0</v>
      </c>
      <c r="AV96" s="1" t="str">
        <f t="shared" si="1000"/>
        <v>¤¤TVV__BU5__Produit1__TVV__Ville9__Vendeur5;B;C=I;MIN=0</v>
      </c>
      <c r="AW96" s="1" t="str">
        <f t="shared" si="1000"/>
        <v>¤¤TVV__BU5__Produit2__TVV__Ville9__Vendeur5;B;C=I;MIN=0</v>
      </c>
      <c r="AX96" s="1" t="str">
        <f t="shared" si="1000"/>
        <v>¤¤TVV__BU5__Produit3__TVV__Ville9__Vendeur5;B;C=I;MIN=0</v>
      </c>
      <c r="AY96" s="1" t="str">
        <f t="shared" si="1000"/>
        <v>¤¤TVV__BU5__Produit4__TVV__Ville9__Vendeur5;B;C=I;MIN=0</v>
      </c>
      <c r="AZ96" s="1" t="str">
        <f t="shared" si="1000"/>
        <v>¤¤TVV__BU5__Produit5__TVV__Ville9__Vendeur5;B;C=I;MIN=0</v>
      </c>
      <c r="BA96" s="1" t="str">
        <f t="shared" si="1000"/>
        <v>¤¤TVV__BU5__Produit6__TVV__Ville9__Vendeur5;B;C=I;MIN=0</v>
      </c>
      <c r="BB96" s="1" t="str">
        <f t="shared" si="1000"/>
        <v>¤¤TVV__BU5__Produit7__TVV__Ville9__Vendeur5;B;C=I;MIN=0</v>
      </c>
      <c r="BC96" s="1" t="str">
        <f t="shared" si="1000"/>
        <v>¤¤TVV__BU5__Produit8__TVV__Ville9__Vendeur5;B;C=I;MIN=0</v>
      </c>
      <c r="BD96" s="1" t="str">
        <f t="shared" si="1000"/>
        <v>¤¤TVV__BU5__Produit9__TVV__Ville9__Vendeur5;B;C=I;MIN=0</v>
      </c>
      <c r="BE96" s="1" t="str">
        <f t="shared" si="1000"/>
        <v>¤¤TVV__BU5__Produit10__TVV__Ville9__Vendeur5;B;C=I;MIN=0</v>
      </c>
      <c r="BF96" s="9">
        <f t="shared" si="1010"/>
        <v>0</v>
      </c>
      <c r="BG96" s="1" t="str">
        <f t="shared" si="1001"/>
        <v>¤¤TVV__BU6__Produit1__TVV__Ville9__Vendeur5;B;C=I;MIN=0</v>
      </c>
      <c r="BH96" s="1" t="str">
        <f t="shared" si="1001"/>
        <v>¤¤TVV__BU6__Produit2__TVV__Ville9__Vendeur5;B;C=I;MIN=0</v>
      </c>
      <c r="BI96" s="1" t="str">
        <f t="shared" si="1001"/>
        <v>¤¤TVV__BU6__Produit3__TVV__Ville9__Vendeur5;B;C=I;MIN=0</v>
      </c>
      <c r="BJ96" s="1" t="str">
        <f t="shared" si="1001"/>
        <v>¤¤TVV__BU6__Produit4__TVV__Ville9__Vendeur5;B;C=I;MIN=0</v>
      </c>
      <c r="BK96" s="1" t="str">
        <f t="shared" si="1001"/>
        <v>¤¤TVV__BU6__Produit5__TVV__Ville9__Vendeur5;B;C=I;MIN=0</v>
      </c>
      <c r="BL96" s="1" t="str">
        <f t="shared" si="1001"/>
        <v>¤¤TVV__BU6__Produit6__TVV__Ville9__Vendeur5;B;C=I;MIN=0</v>
      </c>
      <c r="BM96" s="1" t="str">
        <f t="shared" si="1001"/>
        <v>¤¤TVV__BU6__Produit7__TVV__Ville9__Vendeur5;B;C=I;MIN=0</v>
      </c>
      <c r="BN96" s="1" t="str">
        <f t="shared" si="1001"/>
        <v>¤¤TVV__BU6__Produit8__TVV__Ville9__Vendeur5;B;C=I;MIN=0</v>
      </c>
      <c r="BO96" s="1" t="str">
        <f t="shared" si="1001"/>
        <v>¤¤TVV__BU6__Produit9__TVV__Ville9__Vendeur5;B;C=I;MIN=0</v>
      </c>
      <c r="BP96" s="1" t="str">
        <f t="shared" si="1001"/>
        <v>¤¤TVV__BU6__Produit10__TVV__Ville9__Vendeur5;B;C=I;MIN=0</v>
      </c>
      <c r="BQ96" s="9">
        <f t="shared" si="1011"/>
        <v>0</v>
      </c>
      <c r="BR96" s="1" t="str">
        <f t="shared" si="1002"/>
        <v>¤¤TVV__BU7__Produit1__TVV__Ville9__Vendeur5;B;C=I;MIN=0</v>
      </c>
      <c r="BS96" s="1" t="str">
        <f t="shared" si="1002"/>
        <v>¤¤TVV__BU7__Produit2__TVV__Ville9__Vendeur5;B;C=I;MIN=0</v>
      </c>
      <c r="BT96" s="1" t="str">
        <f t="shared" si="1002"/>
        <v>¤¤TVV__BU7__Produit3__TVV__Ville9__Vendeur5;B;C=I;MIN=0</v>
      </c>
      <c r="BU96" s="1" t="str">
        <f t="shared" si="1002"/>
        <v>¤¤TVV__BU7__Produit4__TVV__Ville9__Vendeur5;B;C=I;MIN=0</v>
      </c>
      <c r="BV96" s="1" t="str">
        <f t="shared" si="1002"/>
        <v>¤¤TVV__BU7__Produit5__TVV__Ville9__Vendeur5;B;C=I;MIN=0</v>
      </c>
      <c r="BW96" s="1" t="str">
        <f t="shared" si="1002"/>
        <v>¤¤TVV__BU7__Produit6__TVV__Ville9__Vendeur5;B;C=I;MIN=0</v>
      </c>
      <c r="BX96" s="1" t="str">
        <f t="shared" si="1002"/>
        <v>¤¤TVV__BU7__Produit7__TVV__Ville9__Vendeur5;B;C=I;MIN=0</v>
      </c>
      <c r="BY96" s="1" t="str">
        <f t="shared" si="1002"/>
        <v>¤¤TVV__BU7__Produit8__TVV__Ville9__Vendeur5;B;C=I;MIN=0</v>
      </c>
      <c r="BZ96" s="1" t="str">
        <f t="shared" si="1002"/>
        <v>¤¤TVV__BU7__Produit9__TVV__Ville9__Vendeur5;B;C=I;MIN=0</v>
      </c>
      <c r="CA96" s="1" t="str">
        <f t="shared" si="1002"/>
        <v>¤¤TVV__BU7__Produit10__TVV__Ville9__Vendeur5;B;C=I;MIN=0</v>
      </c>
      <c r="CB96" s="9">
        <f t="shared" si="1012"/>
        <v>0</v>
      </c>
      <c r="CC96" s="1" t="str">
        <f t="shared" si="1003"/>
        <v>¤¤TVV__BU8__Produit1__TVV__Ville9__Vendeur5;B;C=I;MIN=0</v>
      </c>
      <c r="CD96" s="1" t="str">
        <f t="shared" si="1003"/>
        <v>¤¤TVV__BU8__Produit2__TVV__Ville9__Vendeur5;B;C=I;MIN=0</v>
      </c>
      <c r="CE96" s="1" t="str">
        <f t="shared" si="1003"/>
        <v>¤¤TVV__BU8__Produit3__TVV__Ville9__Vendeur5;B;C=I;MIN=0</v>
      </c>
      <c r="CF96" s="1" t="str">
        <f t="shared" si="1003"/>
        <v>¤¤TVV__BU8__Produit4__TVV__Ville9__Vendeur5;B;C=I;MIN=0</v>
      </c>
      <c r="CG96" s="1" t="str">
        <f t="shared" si="1003"/>
        <v>¤¤TVV__BU8__Produit5__TVV__Ville9__Vendeur5;B;C=I;MIN=0</v>
      </c>
      <c r="CH96" s="1" t="str">
        <f t="shared" si="1003"/>
        <v>¤¤TVV__BU8__Produit6__TVV__Ville9__Vendeur5;B;C=I;MIN=0</v>
      </c>
      <c r="CI96" s="1" t="str">
        <f t="shared" si="1003"/>
        <v>¤¤TVV__BU8__Produit7__TVV__Ville9__Vendeur5;B;C=I;MIN=0</v>
      </c>
      <c r="CJ96" s="1" t="str">
        <f t="shared" si="1003"/>
        <v>¤¤TVV__BU8__Produit8__TVV__Ville9__Vendeur5;B;C=I;MIN=0</v>
      </c>
      <c r="CK96" s="1" t="str">
        <f t="shared" si="1003"/>
        <v>¤¤TVV__BU8__Produit9__TVV__Ville9__Vendeur5;B;C=I;MIN=0</v>
      </c>
      <c r="CL96" s="1" t="str">
        <f t="shared" si="1003"/>
        <v>¤¤TVV__BU8__Produit10__TVV__Ville9__Vendeur5;B;C=I;MIN=0</v>
      </c>
      <c r="CM96" s="9">
        <f t="shared" si="1013"/>
        <v>0</v>
      </c>
      <c r="CN96" s="1" t="str">
        <f t="shared" si="1004"/>
        <v>¤¤TVV__BU9__Produit1__TVV__Ville9__Vendeur5;B;C=I;MIN=0</v>
      </c>
      <c r="CO96" s="1" t="str">
        <f t="shared" si="1004"/>
        <v>¤¤TVV__BU9__Produit2__TVV__Ville9__Vendeur5;B;C=I;MIN=0</v>
      </c>
      <c r="CP96" s="1" t="str">
        <f t="shared" si="1004"/>
        <v>¤¤TVV__BU9__Produit3__TVV__Ville9__Vendeur5;B;C=I;MIN=0</v>
      </c>
      <c r="CQ96" s="1" t="str">
        <f t="shared" si="1004"/>
        <v>¤¤TVV__BU9__Produit4__TVV__Ville9__Vendeur5;B;C=I;MIN=0</v>
      </c>
      <c r="CR96" s="1" t="str">
        <f t="shared" si="1004"/>
        <v>¤¤TVV__BU9__Produit5__TVV__Ville9__Vendeur5;B;C=I;MIN=0</v>
      </c>
      <c r="CS96" s="1" t="str">
        <f t="shared" si="1004"/>
        <v>¤¤TVV__BU9__Produit6__TVV__Ville9__Vendeur5;B;C=I;MIN=0</v>
      </c>
      <c r="CT96" s="1" t="str">
        <f t="shared" si="1004"/>
        <v>¤¤TVV__BU9__Produit7__TVV__Ville9__Vendeur5;B;C=I;MIN=0</v>
      </c>
      <c r="CU96" s="1" t="str">
        <f t="shared" si="1004"/>
        <v>¤¤TVV__BU9__Produit8__TVV__Ville9__Vendeur5;B;C=I;MIN=0</v>
      </c>
      <c r="CV96" s="1" t="str">
        <f t="shared" si="1004"/>
        <v>¤¤TVV__BU9__Produit9__TVV__Ville9__Vendeur5;B;C=I;MIN=0</v>
      </c>
      <c r="CW96" s="1" t="str">
        <f t="shared" si="1004"/>
        <v>¤¤TVV__BU9__Produit10__TVV__Ville9__Vendeur5;B;C=I;MIN=0</v>
      </c>
      <c r="CX96" s="9">
        <f t="shared" si="1014"/>
        <v>0</v>
      </c>
      <c r="CY96" s="1" t="str">
        <f t="shared" si="1005"/>
        <v>¤¤TVV__BU10__Produit1__TVV__Ville9__Vendeur5;B;C=I;MIN=0</v>
      </c>
      <c r="CZ96" s="1" t="str">
        <f t="shared" si="1005"/>
        <v>¤¤TVV__BU10__Produit2__TVV__Ville9__Vendeur5;B;C=I;MIN=0</v>
      </c>
      <c r="DA96" s="1" t="str">
        <f t="shared" si="1005"/>
        <v>¤¤TVV__BU10__Produit3__TVV__Ville9__Vendeur5;B;C=I;MIN=0</v>
      </c>
      <c r="DB96" s="1" t="str">
        <f t="shared" si="1005"/>
        <v>¤¤TVV__BU10__Produit4__TVV__Ville9__Vendeur5;B;C=I;MIN=0</v>
      </c>
      <c r="DC96" s="1" t="str">
        <f t="shared" si="1005"/>
        <v>¤¤TVV__BU10__Produit5__TVV__Ville9__Vendeur5;B;C=I;MIN=0</v>
      </c>
      <c r="DD96" s="1" t="str">
        <f t="shared" si="1005"/>
        <v>¤¤TVV__BU10__Produit6__TVV__Ville9__Vendeur5;B;C=I;MIN=0</v>
      </c>
      <c r="DE96" s="1" t="str">
        <f t="shared" si="1005"/>
        <v>¤¤TVV__BU10__Produit7__TVV__Ville9__Vendeur5;B;C=I;MIN=0</v>
      </c>
      <c r="DF96" s="1" t="str">
        <f t="shared" si="1005"/>
        <v>¤¤TVV__BU10__Produit8__TVV__Ville9__Vendeur5;B;C=I;MIN=0</v>
      </c>
      <c r="DG96" s="1" t="str">
        <f t="shared" si="1005"/>
        <v>¤¤TVV__BU10__Produit9__TVV__Ville9__Vendeur5;B;C=I;MIN=0</v>
      </c>
      <c r="DH96" s="1" t="str">
        <f t="shared" si="1005"/>
        <v>¤¤TVV__BU10__Produit10__TVV__Ville9__Vendeur5;B;C=I;MIN=0</v>
      </c>
      <c r="DI96" s="9">
        <f t="shared" si="1015"/>
        <v>0</v>
      </c>
      <c r="DK96" t="e">
        <f t="shared" ca="1" si="734"/>
        <v>#NAME?</v>
      </c>
      <c r="DL96" t="b">
        <f>NOT(OR(IF(IFERROR(INDEX(B$4:B96,1,MATCH(DO96,DO$4:DO96,0))&lt;&gt;"",TRUE),OR(D216=1,C95&lt;&gt;""),FALSE),IF(DM96=1,FALSE,OR(B96&lt;&gt;"",C96&lt;&gt;"")),AND(DN96=1,IFERROR(INDEX(B$4:B96,1,MATCH(DO96-1,DO$4:DO96,0))&lt;&gt;"",DO96=1))))</f>
        <v>0</v>
      </c>
      <c r="DM96" s="8">
        <v>0</v>
      </c>
      <c r="DN96">
        <v>0</v>
      </c>
      <c r="DO96">
        <f>SUM(DN$4:DN96)</f>
        <v>9</v>
      </c>
      <c r="DQ96" s="7" t="str">
        <f t="shared" si="735"/>
        <v>TVV__Ville9</v>
      </c>
      <c r="DR96" t="s">
        <v>60</v>
      </c>
      <c r="DS96" s="7" t="str">
        <f t="shared" si="736"/>
        <v>TVV__Ville9__Vendeur5</v>
      </c>
    </row>
    <row r="97" spans="2:123" x14ac:dyDescent="0.3">
      <c r="B97" s="2"/>
      <c r="C97" s="1" t="str">
        <f t="shared" si="995"/>
        <v>¤¤TVV__Ville9__Vendeur6__Vendeur;B;TFMT</v>
      </c>
      <c r="D97" s="1" t="str">
        <f t="shared" si="996"/>
        <v>¤¤TVV__BU1__Produit1__TVV__Ville9__Vendeur6;B;C=I;MIN=0</v>
      </c>
      <c r="E97" s="1" t="str">
        <f t="shared" si="996"/>
        <v>¤¤TVV__BU1__Produit2__TVV__Ville9__Vendeur6;B;C=I;MIN=0</v>
      </c>
      <c r="F97" s="1" t="str">
        <f t="shared" si="996"/>
        <v>¤¤TVV__BU1__Produit3__TVV__Ville9__Vendeur6;B;C=I;MIN=0</v>
      </c>
      <c r="G97" s="1" t="str">
        <f t="shared" si="996"/>
        <v>¤¤TVV__BU1__Produit4__TVV__Ville9__Vendeur6;B;C=I;MIN=0</v>
      </c>
      <c r="H97" s="1" t="str">
        <f t="shared" si="996"/>
        <v>¤¤TVV__BU1__Produit5__TVV__Ville9__Vendeur6;B;C=I;MIN=0</v>
      </c>
      <c r="I97" s="1" t="str">
        <f t="shared" si="996"/>
        <v>¤¤TVV__BU1__Produit6__TVV__Ville9__Vendeur6;B;C=I;MIN=0</v>
      </c>
      <c r="J97" s="1" t="str">
        <f t="shared" si="996"/>
        <v>¤¤TVV__BU1__Produit7__TVV__Ville9__Vendeur6;B;C=I;MIN=0</v>
      </c>
      <c r="K97" s="1" t="str">
        <f t="shared" si="996"/>
        <v>¤¤TVV__BU1__Produit8__TVV__Ville9__Vendeur6;B;C=I;MIN=0</v>
      </c>
      <c r="L97" s="1" t="str">
        <f t="shared" si="996"/>
        <v>¤¤TVV__BU1__Produit9__TVV__Ville9__Vendeur6;B;C=I;MIN=0</v>
      </c>
      <c r="M97" s="1" t="str">
        <f t="shared" si="996"/>
        <v>¤¤TVV__BU1__Produit10__TVV__Ville9__Vendeur6;B;C=I;MIN=0</v>
      </c>
      <c r="N97" s="9">
        <f t="shared" si="1006"/>
        <v>0</v>
      </c>
      <c r="O97" s="1" t="str">
        <f t="shared" si="997"/>
        <v>¤¤TVV__BU2__Produit1__TVV__Ville9__Vendeur6;B;C=I;MIN=0</v>
      </c>
      <c r="P97" s="1" t="str">
        <f t="shared" si="997"/>
        <v>¤¤TVV__BU2__Produit2__TVV__Ville9__Vendeur6;B;C=I;MIN=0</v>
      </c>
      <c r="Q97" s="1" t="str">
        <f t="shared" si="997"/>
        <v>¤¤TVV__BU2__Produit3__TVV__Ville9__Vendeur6;B;C=I;MIN=0</v>
      </c>
      <c r="R97" s="1" t="str">
        <f t="shared" si="997"/>
        <v>¤¤TVV__BU2__Produit4__TVV__Ville9__Vendeur6;B;C=I;MIN=0</v>
      </c>
      <c r="S97" s="1" t="str">
        <f t="shared" si="997"/>
        <v>¤¤TVV__BU2__Produit5__TVV__Ville9__Vendeur6;B;C=I;MIN=0</v>
      </c>
      <c r="T97" s="1" t="str">
        <f t="shared" si="997"/>
        <v>¤¤TVV__BU2__Produit6__TVV__Ville9__Vendeur6;B;C=I;MIN=0</v>
      </c>
      <c r="U97" s="1" t="str">
        <f t="shared" si="997"/>
        <v>¤¤TVV__BU2__Produit7__TVV__Ville9__Vendeur6;B;C=I;MIN=0</v>
      </c>
      <c r="V97" s="1" t="str">
        <f t="shared" si="997"/>
        <v>¤¤TVV__BU2__Produit8__TVV__Ville9__Vendeur6;B;C=I;MIN=0</v>
      </c>
      <c r="W97" s="1" t="str">
        <f t="shared" si="997"/>
        <v>¤¤TVV__BU2__Produit9__TVV__Ville9__Vendeur6;B;C=I;MIN=0</v>
      </c>
      <c r="X97" s="1" t="str">
        <f t="shared" si="997"/>
        <v>¤¤TVV__BU2__Produit10__TVV__Ville9__Vendeur6;B;C=I;MIN=0</v>
      </c>
      <c r="Y97" s="9">
        <f t="shared" si="1007"/>
        <v>0</v>
      </c>
      <c r="Z97" s="1" t="str">
        <f t="shared" si="998"/>
        <v>¤¤TVV__BU3__Produit1__TVV__Ville9__Vendeur6;B;C=I;MIN=0</v>
      </c>
      <c r="AA97" s="1" t="str">
        <f t="shared" si="998"/>
        <v>¤¤TVV__BU3__Produit2__TVV__Ville9__Vendeur6;B;C=I;MIN=0</v>
      </c>
      <c r="AB97" s="1" t="str">
        <f t="shared" si="998"/>
        <v>¤¤TVV__BU3__Produit3__TVV__Ville9__Vendeur6;B;C=I;MIN=0</v>
      </c>
      <c r="AC97" s="1" t="str">
        <f t="shared" si="998"/>
        <v>¤¤TVV__BU3__Produit4__TVV__Ville9__Vendeur6;B;C=I;MIN=0</v>
      </c>
      <c r="AD97" s="1" t="str">
        <f t="shared" si="998"/>
        <v>¤¤TVV__BU3__Produit5__TVV__Ville9__Vendeur6;B;C=I;MIN=0</v>
      </c>
      <c r="AE97" s="1" t="str">
        <f t="shared" si="998"/>
        <v>¤¤TVV__BU3__Produit6__TVV__Ville9__Vendeur6;B;C=I;MIN=0</v>
      </c>
      <c r="AF97" s="1" t="str">
        <f t="shared" si="998"/>
        <v>¤¤TVV__BU3__Produit7__TVV__Ville9__Vendeur6;B;C=I;MIN=0</v>
      </c>
      <c r="AG97" s="1" t="str">
        <f t="shared" si="998"/>
        <v>¤¤TVV__BU3__Produit8__TVV__Ville9__Vendeur6;B;C=I;MIN=0</v>
      </c>
      <c r="AH97" s="1" t="str">
        <f t="shared" si="998"/>
        <v>¤¤TVV__BU3__Produit9__TVV__Ville9__Vendeur6;B;C=I;MIN=0</v>
      </c>
      <c r="AI97" s="1" t="str">
        <f t="shared" si="998"/>
        <v>¤¤TVV__BU3__Produit10__TVV__Ville9__Vendeur6;B;C=I;MIN=0</v>
      </c>
      <c r="AJ97" s="9">
        <f t="shared" si="1008"/>
        <v>0</v>
      </c>
      <c r="AK97" s="1" t="str">
        <f t="shared" si="999"/>
        <v>¤¤TVV__BU4__Produit1__TVV__Ville9__Vendeur6;B;C=I;MIN=0</v>
      </c>
      <c r="AL97" s="1" t="str">
        <f t="shared" si="999"/>
        <v>¤¤TVV__BU4__Produit2__TVV__Ville9__Vendeur6;B;C=I;MIN=0</v>
      </c>
      <c r="AM97" s="1" t="str">
        <f t="shared" si="999"/>
        <v>¤¤TVV__BU4__Produit3__TVV__Ville9__Vendeur6;B;C=I;MIN=0</v>
      </c>
      <c r="AN97" s="1" t="str">
        <f t="shared" si="999"/>
        <v>¤¤TVV__BU4__Produit4__TVV__Ville9__Vendeur6;B;C=I;MIN=0</v>
      </c>
      <c r="AO97" s="1" t="str">
        <f t="shared" si="999"/>
        <v>¤¤TVV__BU4__Produit5__TVV__Ville9__Vendeur6;B;C=I;MIN=0</v>
      </c>
      <c r="AP97" s="1" t="str">
        <f t="shared" si="999"/>
        <v>¤¤TVV__BU4__Produit6__TVV__Ville9__Vendeur6;B;C=I;MIN=0</v>
      </c>
      <c r="AQ97" s="1" t="str">
        <f t="shared" si="999"/>
        <v>¤¤TVV__BU4__Produit7__TVV__Ville9__Vendeur6;B;C=I;MIN=0</v>
      </c>
      <c r="AR97" s="1" t="str">
        <f t="shared" si="999"/>
        <v>¤¤TVV__BU4__Produit8__TVV__Ville9__Vendeur6;B;C=I;MIN=0</v>
      </c>
      <c r="AS97" s="1" t="str">
        <f t="shared" si="999"/>
        <v>¤¤TVV__BU4__Produit9__TVV__Ville9__Vendeur6;B;C=I;MIN=0</v>
      </c>
      <c r="AT97" s="1" t="str">
        <f t="shared" si="999"/>
        <v>¤¤TVV__BU4__Produit10__TVV__Ville9__Vendeur6;B;C=I;MIN=0</v>
      </c>
      <c r="AU97" s="9">
        <f t="shared" si="1009"/>
        <v>0</v>
      </c>
      <c r="AV97" s="1" t="str">
        <f t="shared" si="1000"/>
        <v>¤¤TVV__BU5__Produit1__TVV__Ville9__Vendeur6;B;C=I;MIN=0</v>
      </c>
      <c r="AW97" s="1" t="str">
        <f t="shared" si="1000"/>
        <v>¤¤TVV__BU5__Produit2__TVV__Ville9__Vendeur6;B;C=I;MIN=0</v>
      </c>
      <c r="AX97" s="1" t="str">
        <f t="shared" si="1000"/>
        <v>¤¤TVV__BU5__Produit3__TVV__Ville9__Vendeur6;B;C=I;MIN=0</v>
      </c>
      <c r="AY97" s="1" t="str">
        <f t="shared" si="1000"/>
        <v>¤¤TVV__BU5__Produit4__TVV__Ville9__Vendeur6;B;C=I;MIN=0</v>
      </c>
      <c r="AZ97" s="1" t="str">
        <f t="shared" si="1000"/>
        <v>¤¤TVV__BU5__Produit5__TVV__Ville9__Vendeur6;B;C=I;MIN=0</v>
      </c>
      <c r="BA97" s="1" t="str">
        <f t="shared" si="1000"/>
        <v>¤¤TVV__BU5__Produit6__TVV__Ville9__Vendeur6;B;C=I;MIN=0</v>
      </c>
      <c r="BB97" s="1" t="str">
        <f t="shared" si="1000"/>
        <v>¤¤TVV__BU5__Produit7__TVV__Ville9__Vendeur6;B;C=I;MIN=0</v>
      </c>
      <c r="BC97" s="1" t="str">
        <f t="shared" si="1000"/>
        <v>¤¤TVV__BU5__Produit8__TVV__Ville9__Vendeur6;B;C=I;MIN=0</v>
      </c>
      <c r="BD97" s="1" t="str">
        <f t="shared" si="1000"/>
        <v>¤¤TVV__BU5__Produit9__TVV__Ville9__Vendeur6;B;C=I;MIN=0</v>
      </c>
      <c r="BE97" s="1" t="str">
        <f t="shared" si="1000"/>
        <v>¤¤TVV__BU5__Produit10__TVV__Ville9__Vendeur6;B;C=I;MIN=0</v>
      </c>
      <c r="BF97" s="9">
        <f t="shared" si="1010"/>
        <v>0</v>
      </c>
      <c r="BG97" s="1" t="str">
        <f t="shared" si="1001"/>
        <v>¤¤TVV__BU6__Produit1__TVV__Ville9__Vendeur6;B;C=I;MIN=0</v>
      </c>
      <c r="BH97" s="1" t="str">
        <f t="shared" si="1001"/>
        <v>¤¤TVV__BU6__Produit2__TVV__Ville9__Vendeur6;B;C=I;MIN=0</v>
      </c>
      <c r="BI97" s="1" t="str">
        <f t="shared" si="1001"/>
        <v>¤¤TVV__BU6__Produit3__TVV__Ville9__Vendeur6;B;C=I;MIN=0</v>
      </c>
      <c r="BJ97" s="1" t="str">
        <f t="shared" si="1001"/>
        <v>¤¤TVV__BU6__Produit4__TVV__Ville9__Vendeur6;B;C=I;MIN=0</v>
      </c>
      <c r="BK97" s="1" t="str">
        <f t="shared" si="1001"/>
        <v>¤¤TVV__BU6__Produit5__TVV__Ville9__Vendeur6;B;C=I;MIN=0</v>
      </c>
      <c r="BL97" s="1" t="str">
        <f t="shared" si="1001"/>
        <v>¤¤TVV__BU6__Produit6__TVV__Ville9__Vendeur6;B;C=I;MIN=0</v>
      </c>
      <c r="BM97" s="1" t="str">
        <f t="shared" si="1001"/>
        <v>¤¤TVV__BU6__Produit7__TVV__Ville9__Vendeur6;B;C=I;MIN=0</v>
      </c>
      <c r="BN97" s="1" t="str">
        <f t="shared" si="1001"/>
        <v>¤¤TVV__BU6__Produit8__TVV__Ville9__Vendeur6;B;C=I;MIN=0</v>
      </c>
      <c r="BO97" s="1" t="str">
        <f t="shared" si="1001"/>
        <v>¤¤TVV__BU6__Produit9__TVV__Ville9__Vendeur6;B;C=I;MIN=0</v>
      </c>
      <c r="BP97" s="1" t="str">
        <f t="shared" si="1001"/>
        <v>¤¤TVV__BU6__Produit10__TVV__Ville9__Vendeur6;B;C=I;MIN=0</v>
      </c>
      <c r="BQ97" s="9">
        <f t="shared" si="1011"/>
        <v>0</v>
      </c>
      <c r="BR97" s="1" t="str">
        <f t="shared" si="1002"/>
        <v>¤¤TVV__BU7__Produit1__TVV__Ville9__Vendeur6;B;C=I;MIN=0</v>
      </c>
      <c r="BS97" s="1" t="str">
        <f t="shared" si="1002"/>
        <v>¤¤TVV__BU7__Produit2__TVV__Ville9__Vendeur6;B;C=I;MIN=0</v>
      </c>
      <c r="BT97" s="1" t="str">
        <f t="shared" si="1002"/>
        <v>¤¤TVV__BU7__Produit3__TVV__Ville9__Vendeur6;B;C=I;MIN=0</v>
      </c>
      <c r="BU97" s="1" t="str">
        <f t="shared" si="1002"/>
        <v>¤¤TVV__BU7__Produit4__TVV__Ville9__Vendeur6;B;C=I;MIN=0</v>
      </c>
      <c r="BV97" s="1" t="str">
        <f t="shared" si="1002"/>
        <v>¤¤TVV__BU7__Produit5__TVV__Ville9__Vendeur6;B;C=I;MIN=0</v>
      </c>
      <c r="BW97" s="1" t="str">
        <f t="shared" si="1002"/>
        <v>¤¤TVV__BU7__Produit6__TVV__Ville9__Vendeur6;B;C=I;MIN=0</v>
      </c>
      <c r="BX97" s="1" t="str">
        <f t="shared" si="1002"/>
        <v>¤¤TVV__BU7__Produit7__TVV__Ville9__Vendeur6;B;C=I;MIN=0</v>
      </c>
      <c r="BY97" s="1" t="str">
        <f t="shared" si="1002"/>
        <v>¤¤TVV__BU7__Produit8__TVV__Ville9__Vendeur6;B;C=I;MIN=0</v>
      </c>
      <c r="BZ97" s="1" t="str">
        <f t="shared" si="1002"/>
        <v>¤¤TVV__BU7__Produit9__TVV__Ville9__Vendeur6;B;C=I;MIN=0</v>
      </c>
      <c r="CA97" s="1" t="str">
        <f t="shared" si="1002"/>
        <v>¤¤TVV__BU7__Produit10__TVV__Ville9__Vendeur6;B;C=I;MIN=0</v>
      </c>
      <c r="CB97" s="9">
        <f t="shared" si="1012"/>
        <v>0</v>
      </c>
      <c r="CC97" s="1" t="str">
        <f t="shared" si="1003"/>
        <v>¤¤TVV__BU8__Produit1__TVV__Ville9__Vendeur6;B;C=I;MIN=0</v>
      </c>
      <c r="CD97" s="1" t="str">
        <f t="shared" si="1003"/>
        <v>¤¤TVV__BU8__Produit2__TVV__Ville9__Vendeur6;B;C=I;MIN=0</v>
      </c>
      <c r="CE97" s="1" t="str">
        <f t="shared" si="1003"/>
        <v>¤¤TVV__BU8__Produit3__TVV__Ville9__Vendeur6;B;C=I;MIN=0</v>
      </c>
      <c r="CF97" s="1" t="str">
        <f t="shared" si="1003"/>
        <v>¤¤TVV__BU8__Produit4__TVV__Ville9__Vendeur6;B;C=I;MIN=0</v>
      </c>
      <c r="CG97" s="1" t="str">
        <f t="shared" si="1003"/>
        <v>¤¤TVV__BU8__Produit5__TVV__Ville9__Vendeur6;B;C=I;MIN=0</v>
      </c>
      <c r="CH97" s="1" t="str">
        <f t="shared" si="1003"/>
        <v>¤¤TVV__BU8__Produit6__TVV__Ville9__Vendeur6;B;C=I;MIN=0</v>
      </c>
      <c r="CI97" s="1" t="str">
        <f t="shared" si="1003"/>
        <v>¤¤TVV__BU8__Produit7__TVV__Ville9__Vendeur6;B;C=I;MIN=0</v>
      </c>
      <c r="CJ97" s="1" t="str">
        <f t="shared" si="1003"/>
        <v>¤¤TVV__BU8__Produit8__TVV__Ville9__Vendeur6;B;C=I;MIN=0</v>
      </c>
      <c r="CK97" s="1" t="str">
        <f t="shared" si="1003"/>
        <v>¤¤TVV__BU8__Produit9__TVV__Ville9__Vendeur6;B;C=I;MIN=0</v>
      </c>
      <c r="CL97" s="1" t="str">
        <f t="shared" si="1003"/>
        <v>¤¤TVV__BU8__Produit10__TVV__Ville9__Vendeur6;B;C=I;MIN=0</v>
      </c>
      <c r="CM97" s="9">
        <f t="shared" si="1013"/>
        <v>0</v>
      </c>
      <c r="CN97" s="1" t="str">
        <f t="shared" si="1004"/>
        <v>¤¤TVV__BU9__Produit1__TVV__Ville9__Vendeur6;B;C=I;MIN=0</v>
      </c>
      <c r="CO97" s="1" t="str">
        <f t="shared" si="1004"/>
        <v>¤¤TVV__BU9__Produit2__TVV__Ville9__Vendeur6;B;C=I;MIN=0</v>
      </c>
      <c r="CP97" s="1" t="str">
        <f t="shared" si="1004"/>
        <v>¤¤TVV__BU9__Produit3__TVV__Ville9__Vendeur6;B;C=I;MIN=0</v>
      </c>
      <c r="CQ97" s="1" t="str">
        <f t="shared" si="1004"/>
        <v>¤¤TVV__BU9__Produit4__TVV__Ville9__Vendeur6;B;C=I;MIN=0</v>
      </c>
      <c r="CR97" s="1" t="str">
        <f t="shared" si="1004"/>
        <v>¤¤TVV__BU9__Produit5__TVV__Ville9__Vendeur6;B;C=I;MIN=0</v>
      </c>
      <c r="CS97" s="1" t="str">
        <f t="shared" si="1004"/>
        <v>¤¤TVV__BU9__Produit6__TVV__Ville9__Vendeur6;B;C=I;MIN=0</v>
      </c>
      <c r="CT97" s="1" t="str">
        <f t="shared" si="1004"/>
        <v>¤¤TVV__BU9__Produit7__TVV__Ville9__Vendeur6;B;C=I;MIN=0</v>
      </c>
      <c r="CU97" s="1" t="str">
        <f t="shared" si="1004"/>
        <v>¤¤TVV__BU9__Produit8__TVV__Ville9__Vendeur6;B;C=I;MIN=0</v>
      </c>
      <c r="CV97" s="1" t="str">
        <f t="shared" si="1004"/>
        <v>¤¤TVV__BU9__Produit9__TVV__Ville9__Vendeur6;B;C=I;MIN=0</v>
      </c>
      <c r="CW97" s="1" t="str">
        <f t="shared" si="1004"/>
        <v>¤¤TVV__BU9__Produit10__TVV__Ville9__Vendeur6;B;C=I;MIN=0</v>
      </c>
      <c r="CX97" s="9">
        <f t="shared" si="1014"/>
        <v>0</v>
      </c>
      <c r="CY97" s="1" t="str">
        <f t="shared" si="1005"/>
        <v>¤¤TVV__BU10__Produit1__TVV__Ville9__Vendeur6;B;C=I;MIN=0</v>
      </c>
      <c r="CZ97" s="1" t="str">
        <f t="shared" si="1005"/>
        <v>¤¤TVV__BU10__Produit2__TVV__Ville9__Vendeur6;B;C=I;MIN=0</v>
      </c>
      <c r="DA97" s="1" t="str">
        <f t="shared" si="1005"/>
        <v>¤¤TVV__BU10__Produit3__TVV__Ville9__Vendeur6;B;C=I;MIN=0</v>
      </c>
      <c r="DB97" s="1" t="str">
        <f t="shared" si="1005"/>
        <v>¤¤TVV__BU10__Produit4__TVV__Ville9__Vendeur6;B;C=I;MIN=0</v>
      </c>
      <c r="DC97" s="1" t="str">
        <f t="shared" si="1005"/>
        <v>¤¤TVV__BU10__Produit5__TVV__Ville9__Vendeur6;B;C=I;MIN=0</v>
      </c>
      <c r="DD97" s="1" t="str">
        <f t="shared" si="1005"/>
        <v>¤¤TVV__BU10__Produit6__TVV__Ville9__Vendeur6;B;C=I;MIN=0</v>
      </c>
      <c r="DE97" s="1" t="str">
        <f t="shared" si="1005"/>
        <v>¤¤TVV__BU10__Produit7__TVV__Ville9__Vendeur6;B;C=I;MIN=0</v>
      </c>
      <c r="DF97" s="1" t="str">
        <f t="shared" si="1005"/>
        <v>¤¤TVV__BU10__Produit8__TVV__Ville9__Vendeur6;B;C=I;MIN=0</v>
      </c>
      <c r="DG97" s="1" t="str">
        <f t="shared" si="1005"/>
        <v>¤¤TVV__BU10__Produit9__TVV__Ville9__Vendeur6;B;C=I;MIN=0</v>
      </c>
      <c r="DH97" s="1" t="str">
        <f t="shared" si="1005"/>
        <v>¤¤TVV__BU10__Produit10__TVV__Ville9__Vendeur6;B;C=I;MIN=0</v>
      </c>
      <c r="DI97" s="9">
        <f t="shared" si="1015"/>
        <v>0</v>
      </c>
      <c r="DK97" t="e">
        <f t="shared" ca="1" si="734"/>
        <v>#NAME?</v>
      </c>
      <c r="DL97" t="b">
        <f>NOT(OR(IF(IFERROR(INDEX(B$4:B97,1,MATCH(DO97,DO$4:DO97,0))&lt;&gt;"",TRUE),OR(D217=1,C96&lt;&gt;""),FALSE),IF(DM97=1,FALSE,OR(B97&lt;&gt;"",C97&lt;&gt;"")),AND(DN97=1,IFERROR(INDEX(B$4:B97,1,MATCH(DO97-1,DO$4:DO97,0))&lt;&gt;"",DO97=1))))</f>
        <v>0</v>
      </c>
      <c r="DM97" s="8">
        <v>0</v>
      </c>
      <c r="DN97">
        <v>0</v>
      </c>
      <c r="DO97">
        <f>SUM(DN$4:DN97)</f>
        <v>9</v>
      </c>
      <c r="DQ97" s="7" t="str">
        <f t="shared" si="735"/>
        <v>TVV__Ville9</v>
      </c>
      <c r="DR97" t="s">
        <v>61</v>
      </c>
      <c r="DS97" s="7" t="str">
        <f t="shared" si="736"/>
        <v>TVV__Ville9__Vendeur6</v>
      </c>
    </row>
    <row r="98" spans="2:123" x14ac:dyDescent="0.3">
      <c r="B98" s="2"/>
      <c r="C98" s="1" t="str">
        <f t="shared" si="995"/>
        <v>¤¤TVV__Ville9__Vendeur7__Vendeur;B;TFMT</v>
      </c>
      <c r="D98" s="1" t="str">
        <f t="shared" si="996"/>
        <v>¤¤TVV__BU1__Produit1__TVV__Ville9__Vendeur7;B;C=I;MIN=0</v>
      </c>
      <c r="E98" s="1" t="str">
        <f t="shared" si="996"/>
        <v>¤¤TVV__BU1__Produit2__TVV__Ville9__Vendeur7;B;C=I;MIN=0</v>
      </c>
      <c r="F98" s="1" t="str">
        <f t="shared" si="996"/>
        <v>¤¤TVV__BU1__Produit3__TVV__Ville9__Vendeur7;B;C=I;MIN=0</v>
      </c>
      <c r="G98" s="1" t="str">
        <f t="shared" si="996"/>
        <v>¤¤TVV__BU1__Produit4__TVV__Ville9__Vendeur7;B;C=I;MIN=0</v>
      </c>
      <c r="H98" s="1" t="str">
        <f t="shared" si="996"/>
        <v>¤¤TVV__BU1__Produit5__TVV__Ville9__Vendeur7;B;C=I;MIN=0</v>
      </c>
      <c r="I98" s="1" t="str">
        <f t="shared" si="996"/>
        <v>¤¤TVV__BU1__Produit6__TVV__Ville9__Vendeur7;B;C=I;MIN=0</v>
      </c>
      <c r="J98" s="1" t="str">
        <f t="shared" si="996"/>
        <v>¤¤TVV__BU1__Produit7__TVV__Ville9__Vendeur7;B;C=I;MIN=0</v>
      </c>
      <c r="K98" s="1" t="str">
        <f t="shared" si="996"/>
        <v>¤¤TVV__BU1__Produit8__TVV__Ville9__Vendeur7;B;C=I;MIN=0</v>
      </c>
      <c r="L98" s="1" t="str">
        <f t="shared" si="996"/>
        <v>¤¤TVV__BU1__Produit9__TVV__Ville9__Vendeur7;B;C=I;MIN=0</v>
      </c>
      <c r="M98" s="1" t="str">
        <f t="shared" si="996"/>
        <v>¤¤TVV__BU1__Produit10__TVV__Ville9__Vendeur7;B;C=I;MIN=0</v>
      </c>
      <c r="N98" s="9">
        <f t="shared" si="1006"/>
        <v>0</v>
      </c>
      <c r="O98" s="1" t="str">
        <f t="shared" si="997"/>
        <v>¤¤TVV__BU2__Produit1__TVV__Ville9__Vendeur7;B;C=I;MIN=0</v>
      </c>
      <c r="P98" s="1" t="str">
        <f t="shared" si="997"/>
        <v>¤¤TVV__BU2__Produit2__TVV__Ville9__Vendeur7;B;C=I;MIN=0</v>
      </c>
      <c r="Q98" s="1" t="str">
        <f t="shared" si="997"/>
        <v>¤¤TVV__BU2__Produit3__TVV__Ville9__Vendeur7;B;C=I;MIN=0</v>
      </c>
      <c r="R98" s="1" t="str">
        <f t="shared" si="997"/>
        <v>¤¤TVV__BU2__Produit4__TVV__Ville9__Vendeur7;B;C=I;MIN=0</v>
      </c>
      <c r="S98" s="1" t="str">
        <f t="shared" si="997"/>
        <v>¤¤TVV__BU2__Produit5__TVV__Ville9__Vendeur7;B;C=I;MIN=0</v>
      </c>
      <c r="T98" s="1" t="str">
        <f t="shared" si="997"/>
        <v>¤¤TVV__BU2__Produit6__TVV__Ville9__Vendeur7;B;C=I;MIN=0</v>
      </c>
      <c r="U98" s="1" t="str">
        <f t="shared" si="997"/>
        <v>¤¤TVV__BU2__Produit7__TVV__Ville9__Vendeur7;B;C=I;MIN=0</v>
      </c>
      <c r="V98" s="1" t="str">
        <f t="shared" si="997"/>
        <v>¤¤TVV__BU2__Produit8__TVV__Ville9__Vendeur7;B;C=I;MIN=0</v>
      </c>
      <c r="W98" s="1" t="str">
        <f t="shared" si="997"/>
        <v>¤¤TVV__BU2__Produit9__TVV__Ville9__Vendeur7;B;C=I;MIN=0</v>
      </c>
      <c r="X98" s="1" t="str">
        <f t="shared" si="997"/>
        <v>¤¤TVV__BU2__Produit10__TVV__Ville9__Vendeur7;B;C=I;MIN=0</v>
      </c>
      <c r="Y98" s="9">
        <f t="shared" si="1007"/>
        <v>0</v>
      </c>
      <c r="Z98" s="1" t="str">
        <f t="shared" si="998"/>
        <v>¤¤TVV__BU3__Produit1__TVV__Ville9__Vendeur7;B;C=I;MIN=0</v>
      </c>
      <c r="AA98" s="1" t="str">
        <f t="shared" si="998"/>
        <v>¤¤TVV__BU3__Produit2__TVV__Ville9__Vendeur7;B;C=I;MIN=0</v>
      </c>
      <c r="AB98" s="1" t="str">
        <f t="shared" si="998"/>
        <v>¤¤TVV__BU3__Produit3__TVV__Ville9__Vendeur7;B;C=I;MIN=0</v>
      </c>
      <c r="AC98" s="1" t="str">
        <f t="shared" si="998"/>
        <v>¤¤TVV__BU3__Produit4__TVV__Ville9__Vendeur7;B;C=I;MIN=0</v>
      </c>
      <c r="AD98" s="1" t="str">
        <f t="shared" si="998"/>
        <v>¤¤TVV__BU3__Produit5__TVV__Ville9__Vendeur7;B;C=I;MIN=0</v>
      </c>
      <c r="AE98" s="1" t="str">
        <f t="shared" si="998"/>
        <v>¤¤TVV__BU3__Produit6__TVV__Ville9__Vendeur7;B;C=I;MIN=0</v>
      </c>
      <c r="AF98" s="1" t="str">
        <f t="shared" si="998"/>
        <v>¤¤TVV__BU3__Produit7__TVV__Ville9__Vendeur7;B;C=I;MIN=0</v>
      </c>
      <c r="AG98" s="1" t="str">
        <f t="shared" si="998"/>
        <v>¤¤TVV__BU3__Produit8__TVV__Ville9__Vendeur7;B;C=I;MIN=0</v>
      </c>
      <c r="AH98" s="1" t="str">
        <f t="shared" si="998"/>
        <v>¤¤TVV__BU3__Produit9__TVV__Ville9__Vendeur7;B;C=I;MIN=0</v>
      </c>
      <c r="AI98" s="1" t="str">
        <f t="shared" si="998"/>
        <v>¤¤TVV__BU3__Produit10__TVV__Ville9__Vendeur7;B;C=I;MIN=0</v>
      </c>
      <c r="AJ98" s="9">
        <f t="shared" si="1008"/>
        <v>0</v>
      </c>
      <c r="AK98" s="1" t="str">
        <f t="shared" si="999"/>
        <v>¤¤TVV__BU4__Produit1__TVV__Ville9__Vendeur7;B;C=I;MIN=0</v>
      </c>
      <c r="AL98" s="1" t="str">
        <f t="shared" si="999"/>
        <v>¤¤TVV__BU4__Produit2__TVV__Ville9__Vendeur7;B;C=I;MIN=0</v>
      </c>
      <c r="AM98" s="1" t="str">
        <f t="shared" si="999"/>
        <v>¤¤TVV__BU4__Produit3__TVV__Ville9__Vendeur7;B;C=I;MIN=0</v>
      </c>
      <c r="AN98" s="1" t="str">
        <f t="shared" si="999"/>
        <v>¤¤TVV__BU4__Produit4__TVV__Ville9__Vendeur7;B;C=I;MIN=0</v>
      </c>
      <c r="AO98" s="1" t="str">
        <f t="shared" si="999"/>
        <v>¤¤TVV__BU4__Produit5__TVV__Ville9__Vendeur7;B;C=I;MIN=0</v>
      </c>
      <c r="AP98" s="1" t="str">
        <f t="shared" si="999"/>
        <v>¤¤TVV__BU4__Produit6__TVV__Ville9__Vendeur7;B;C=I;MIN=0</v>
      </c>
      <c r="AQ98" s="1" t="str">
        <f t="shared" si="999"/>
        <v>¤¤TVV__BU4__Produit7__TVV__Ville9__Vendeur7;B;C=I;MIN=0</v>
      </c>
      <c r="AR98" s="1" t="str">
        <f t="shared" si="999"/>
        <v>¤¤TVV__BU4__Produit8__TVV__Ville9__Vendeur7;B;C=I;MIN=0</v>
      </c>
      <c r="AS98" s="1" t="str">
        <f t="shared" si="999"/>
        <v>¤¤TVV__BU4__Produit9__TVV__Ville9__Vendeur7;B;C=I;MIN=0</v>
      </c>
      <c r="AT98" s="1" t="str">
        <f t="shared" si="999"/>
        <v>¤¤TVV__BU4__Produit10__TVV__Ville9__Vendeur7;B;C=I;MIN=0</v>
      </c>
      <c r="AU98" s="9">
        <f t="shared" si="1009"/>
        <v>0</v>
      </c>
      <c r="AV98" s="1" t="str">
        <f t="shared" si="1000"/>
        <v>¤¤TVV__BU5__Produit1__TVV__Ville9__Vendeur7;B;C=I;MIN=0</v>
      </c>
      <c r="AW98" s="1" t="str">
        <f t="shared" si="1000"/>
        <v>¤¤TVV__BU5__Produit2__TVV__Ville9__Vendeur7;B;C=I;MIN=0</v>
      </c>
      <c r="AX98" s="1" t="str">
        <f t="shared" si="1000"/>
        <v>¤¤TVV__BU5__Produit3__TVV__Ville9__Vendeur7;B;C=I;MIN=0</v>
      </c>
      <c r="AY98" s="1" t="str">
        <f t="shared" si="1000"/>
        <v>¤¤TVV__BU5__Produit4__TVV__Ville9__Vendeur7;B;C=I;MIN=0</v>
      </c>
      <c r="AZ98" s="1" t="str">
        <f t="shared" si="1000"/>
        <v>¤¤TVV__BU5__Produit5__TVV__Ville9__Vendeur7;B;C=I;MIN=0</v>
      </c>
      <c r="BA98" s="1" t="str">
        <f t="shared" si="1000"/>
        <v>¤¤TVV__BU5__Produit6__TVV__Ville9__Vendeur7;B;C=I;MIN=0</v>
      </c>
      <c r="BB98" s="1" t="str">
        <f t="shared" si="1000"/>
        <v>¤¤TVV__BU5__Produit7__TVV__Ville9__Vendeur7;B;C=I;MIN=0</v>
      </c>
      <c r="BC98" s="1" t="str">
        <f t="shared" si="1000"/>
        <v>¤¤TVV__BU5__Produit8__TVV__Ville9__Vendeur7;B;C=I;MIN=0</v>
      </c>
      <c r="BD98" s="1" t="str">
        <f t="shared" si="1000"/>
        <v>¤¤TVV__BU5__Produit9__TVV__Ville9__Vendeur7;B;C=I;MIN=0</v>
      </c>
      <c r="BE98" s="1" t="str">
        <f t="shared" si="1000"/>
        <v>¤¤TVV__BU5__Produit10__TVV__Ville9__Vendeur7;B;C=I;MIN=0</v>
      </c>
      <c r="BF98" s="9">
        <f t="shared" si="1010"/>
        <v>0</v>
      </c>
      <c r="BG98" s="1" t="str">
        <f t="shared" si="1001"/>
        <v>¤¤TVV__BU6__Produit1__TVV__Ville9__Vendeur7;B;C=I;MIN=0</v>
      </c>
      <c r="BH98" s="1" t="str">
        <f t="shared" si="1001"/>
        <v>¤¤TVV__BU6__Produit2__TVV__Ville9__Vendeur7;B;C=I;MIN=0</v>
      </c>
      <c r="BI98" s="1" t="str">
        <f t="shared" si="1001"/>
        <v>¤¤TVV__BU6__Produit3__TVV__Ville9__Vendeur7;B;C=I;MIN=0</v>
      </c>
      <c r="BJ98" s="1" t="str">
        <f t="shared" si="1001"/>
        <v>¤¤TVV__BU6__Produit4__TVV__Ville9__Vendeur7;B;C=I;MIN=0</v>
      </c>
      <c r="BK98" s="1" t="str">
        <f t="shared" si="1001"/>
        <v>¤¤TVV__BU6__Produit5__TVV__Ville9__Vendeur7;B;C=I;MIN=0</v>
      </c>
      <c r="BL98" s="1" t="str">
        <f t="shared" si="1001"/>
        <v>¤¤TVV__BU6__Produit6__TVV__Ville9__Vendeur7;B;C=I;MIN=0</v>
      </c>
      <c r="BM98" s="1" t="str">
        <f t="shared" si="1001"/>
        <v>¤¤TVV__BU6__Produit7__TVV__Ville9__Vendeur7;B;C=I;MIN=0</v>
      </c>
      <c r="BN98" s="1" t="str">
        <f t="shared" si="1001"/>
        <v>¤¤TVV__BU6__Produit8__TVV__Ville9__Vendeur7;B;C=I;MIN=0</v>
      </c>
      <c r="BO98" s="1" t="str">
        <f t="shared" si="1001"/>
        <v>¤¤TVV__BU6__Produit9__TVV__Ville9__Vendeur7;B;C=I;MIN=0</v>
      </c>
      <c r="BP98" s="1" t="str">
        <f t="shared" si="1001"/>
        <v>¤¤TVV__BU6__Produit10__TVV__Ville9__Vendeur7;B;C=I;MIN=0</v>
      </c>
      <c r="BQ98" s="9">
        <f t="shared" si="1011"/>
        <v>0</v>
      </c>
      <c r="BR98" s="1" t="str">
        <f t="shared" si="1002"/>
        <v>¤¤TVV__BU7__Produit1__TVV__Ville9__Vendeur7;B;C=I;MIN=0</v>
      </c>
      <c r="BS98" s="1" t="str">
        <f t="shared" si="1002"/>
        <v>¤¤TVV__BU7__Produit2__TVV__Ville9__Vendeur7;B;C=I;MIN=0</v>
      </c>
      <c r="BT98" s="1" t="str">
        <f t="shared" si="1002"/>
        <v>¤¤TVV__BU7__Produit3__TVV__Ville9__Vendeur7;B;C=I;MIN=0</v>
      </c>
      <c r="BU98" s="1" t="str">
        <f t="shared" si="1002"/>
        <v>¤¤TVV__BU7__Produit4__TVV__Ville9__Vendeur7;B;C=I;MIN=0</v>
      </c>
      <c r="BV98" s="1" t="str">
        <f t="shared" si="1002"/>
        <v>¤¤TVV__BU7__Produit5__TVV__Ville9__Vendeur7;B;C=I;MIN=0</v>
      </c>
      <c r="BW98" s="1" t="str">
        <f t="shared" si="1002"/>
        <v>¤¤TVV__BU7__Produit6__TVV__Ville9__Vendeur7;B;C=I;MIN=0</v>
      </c>
      <c r="BX98" s="1" t="str">
        <f t="shared" si="1002"/>
        <v>¤¤TVV__BU7__Produit7__TVV__Ville9__Vendeur7;B;C=I;MIN=0</v>
      </c>
      <c r="BY98" s="1" t="str">
        <f t="shared" si="1002"/>
        <v>¤¤TVV__BU7__Produit8__TVV__Ville9__Vendeur7;B;C=I;MIN=0</v>
      </c>
      <c r="BZ98" s="1" t="str">
        <f t="shared" si="1002"/>
        <v>¤¤TVV__BU7__Produit9__TVV__Ville9__Vendeur7;B;C=I;MIN=0</v>
      </c>
      <c r="CA98" s="1" t="str">
        <f t="shared" si="1002"/>
        <v>¤¤TVV__BU7__Produit10__TVV__Ville9__Vendeur7;B;C=I;MIN=0</v>
      </c>
      <c r="CB98" s="9">
        <f t="shared" si="1012"/>
        <v>0</v>
      </c>
      <c r="CC98" s="1" t="str">
        <f t="shared" si="1003"/>
        <v>¤¤TVV__BU8__Produit1__TVV__Ville9__Vendeur7;B;C=I;MIN=0</v>
      </c>
      <c r="CD98" s="1" t="str">
        <f t="shared" si="1003"/>
        <v>¤¤TVV__BU8__Produit2__TVV__Ville9__Vendeur7;B;C=I;MIN=0</v>
      </c>
      <c r="CE98" s="1" t="str">
        <f t="shared" si="1003"/>
        <v>¤¤TVV__BU8__Produit3__TVV__Ville9__Vendeur7;B;C=I;MIN=0</v>
      </c>
      <c r="CF98" s="1" t="str">
        <f t="shared" si="1003"/>
        <v>¤¤TVV__BU8__Produit4__TVV__Ville9__Vendeur7;B;C=I;MIN=0</v>
      </c>
      <c r="CG98" s="1" t="str">
        <f t="shared" si="1003"/>
        <v>¤¤TVV__BU8__Produit5__TVV__Ville9__Vendeur7;B;C=I;MIN=0</v>
      </c>
      <c r="CH98" s="1" t="str">
        <f t="shared" si="1003"/>
        <v>¤¤TVV__BU8__Produit6__TVV__Ville9__Vendeur7;B;C=I;MIN=0</v>
      </c>
      <c r="CI98" s="1" t="str">
        <f t="shared" si="1003"/>
        <v>¤¤TVV__BU8__Produit7__TVV__Ville9__Vendeur7;B;C=I;MIN=0</v>
      </c>
      <c r="CJ98" s="1" t="str">
        <f t="shared" si="1003"/>
        <v>¤¤TVV__BU8__Produit8__TVV__Ville9__Vendeur7;B;C=I;MIN=0</v>
      </c>
      <c r="CK98" s="1" t="str">
        <f t="shared" si="1003"/>
        <v>¤¤TVV__BU8__Produit9__TVV__Ville9__Vendeur7;B;C=I;MIN=0</v>
      </c>
      <c r="CL98" s="1" t="str">
        <f t="shared" si="1003"/>
        <v>¤¤TVV__BU8__Produit10__TVV__Ville9__Vendeur7;B;C=I;MIN=0</v>
      </c>
      <c r="CM98" s="9">
        <f t="shared" si="1013"/>
        <v>0</v>
      </c>
      <c r="CN98" s="1" t="str">
        <f t="shared" si="1004"/>
        <v>¤¤TVV__BU9__Produit1__TVV__Ville9__Vendeur7;B;C=I;MIN=0</v>
      </c>
      <c r="CO98" s="1" t="str">
        <f t="shared" si="1004"/>
        <v>¤¤TVV__BU9__Produit2__TVV__Ville9__Vendeur7;B;C=I;MIN=0</v>
      </c>
      <c r="CP98" s="1" t="str">
        <f t="shared" si="1004"/>
        <v>¤¤TVV__BU9__Produit3__TVV__Ville9__Vendeur7;B;C=I;MIN=0</v>
      </c>
      <c r="CQ98" s="1" t="str">
        <f t="shared" si="1004"/>
        <v>¤¤TVV__BU9__Produit4__TVV__Ville9__Vendeur7;B;C=I;MIN=0</v>
      </c>
      <c r="CR98" s="1" t="str">
        <f t="shared" si="1004"/>
        <v>¤¤TVV__BU9__Produit5__TVV__Ville9__Vendeur7;B;C=I;MIN=0</v>
      </c>
      <c r="CS98" s="1" t="str">
        <f t="shared" si="1004"/>
        <v>¤¤TVV__BU9__Produit6__TVV__Ville9__Vendeur7;B;C=I;MIN=0</v>
      </c>
      <c r="CT98" s="1" t="str">
        <f t="shared" si="1004"/>
        <v>¤¤TVV__BU9__Produit7__TVV__Ville9__Vendeur7;B;C=I;MIN=0</v>
      </c>
      <c r="CU98" s="1" t="str">
        <f t="shared" si="1004"/>
        <v>¤¤TVV__BU9__Produit8__TVV__Ville9__Vendeur7;B;C=I;MIN=0</v>
      </c>
      <c r="CV98" s="1" t="str">
        <f t="shared" si="1004"/>
        <v>¤¤TVV__BU9__Produit9__TVV__Ville9__Vendeur7;B;C=I;MIN=0</v>
      </c>
      <c r="CW98" s="1" t="str">
        <f t="shared" si="1004"/>
        <v>¤¤TVV__BU9__Produit10__TVV__Ville9__Vendeur7;B;C=I;MIN=0</v>
      </c>
      <c r="CX98" s="9">
        <f t="shared" si="1014"/>
        <v>0</v>
      </c>
      <c r="CY98" s="1" t="str">
        <f t="shared" si="1005"/>
        <v>¤¤TVV__BU10__Produit1__TVV__Ville9__Vendeur7;B;C=I;MIN=0</v>
      </c>
      <c r="CZ98" s="1" t="str">
        <f t="shared" si="1005"/>
        <v>¤¤TVV__BU10__Produit2__TVV__Ville9__Vendeur7;B;C=I;MIN=0</v>
      </c>
      <c r="DA98" s="1" t="str">
        <f t="shared" si="1005"/>
        <v>¤¤TVV__BU10__Produit3__TVV__Ville9__Vendeur7;B;C=I;MIN=0</v>
      </c>
      <c r="DB98" s="1" t="str">
        <f t="shared" si="1005"/>
        <v>¤¤TVV__BU10__Produit4__TVV__Ville9__Vendeur7;B;C=I;MIN=0</v>
      </c>
      <c r="DC98" s="1" t="str">
        <f t="shared" si="1005"/>
        <v>¤¤TVV__BU10__Produit5__TVV__Ville9__Vendeur7;B;C=I;MIN=0</v>
      </c>
      <c r="DD98" s="1" t="str">
        <f t="shared" si="1005"/>
        <v>¤¤TVV__BU10__Produit6__TVV__Ville9__Vendeur7;B;C=I;MIN=0</v>
      </c>
      <c r="DE98" s="1" t="str">
        <f t="shared" si="1005"/>
        <v>¤¤TVV__BU10__Produit7__TVV__Ville9__Vendeur7;B;C=I;MIN=0</v>
      </c>
      <c r="DF98" s="1" t="str">
        <f t="shared" si="1005"/>
        <v>¤¤TVV__BU10__Produit8__TVV__Ville9__Vendeur7;B;C=I;MIN=0</v>
      </c>
      <c r="DG98" s="1" t="str">
        <f t="shared" si="1005"/>
        <v>¤¤TVV__BU10__Produit9__TVV__Ville9__Vendeur7;B;C=I;MIN=0</v>
      </c>
      <c r="DH98" s="1" t="str">
        <f t="shared" si="1005"/>
        <v>¤¤TVV__BU10__Produit10__TVV__Ville9__Vendeur7;B;C=I;MIN=0</v>
      </c>
      <c r="DI98" s="9">
        <f t="shared" si="1015"/>
        <v>0</v>
      </c>
      <c r="DK98" t="e">
        <f t="shared" ca="1" si="734"/>
        <v>#NAME?</v>
      </c>
      <c r="DL98" t="b">
        <f>NOT(OR(IF(IFERROR(INDEX(B$4:B98,1,MATCH(DO98,DO$4:DO98,0))&lt;&gt;"",TRUE),OR(D218=1,C97&lt;&gt;""),FALSE),IF(DM98=1,FALSE,OR(B98&lt;&gt;"",C98&lt;&gt;"")),AND(DN98=1,IFERROR(INDEX(B$4:B98,1,MATCH(DO98-1,DO$4:DO98,0))&lt;&gt;"",DO98=1))))</f>
        <v>0</v>
      </c>
      <c r="DM98" s="8">
        <v>0</v>
      </c>
      <c r="DN98">
        <v>0</v>
      </c>
      <c r="DO98">
        <f>SUM(DN$4:DN98)</f>
        <v>9</v>
      </c>
      <c r="DQ98" s="7" t="str">
        <f t="shared" si="735"/>
        <v>TVV__Ville9</v>
      </c>
      <c r="DR98" t="s">
        <v>62</v>
      </c>
      <c r="DS98" s="7" t="str">
        <f t="shared" si="736"/>
        <v>TVV__Ville9__Vendeur7</v>
      </c>
    </row>
    <row r="99" spans="2:123" x14ac:dyDescent="0.3">
      <c r="B99" s="2"/>
      <c r="C99" s="1" t="str">
        <f t="shared" si="995"/>
        <v>¤¤TVV__Ville9__Vendeur8__Vendeur;B;TFMT</v>
      </c>
      <c r="D99" s="1" t="str">
        <f t="shared" si="996"/>
        <v>¤¤TVV__BU1__Produit1__TVV__Ville9__Vendeur8;B;C=I;MIN=0</v>
      </c>
      <c r="E99" s="1" t="str">
        <f t="shared" si="996"/>
        <v>¤¤TVV__BU1__Produit2__TVV__Ville9__Vendeur8;B;C=I;MIN=0</v>
      </c>
      <c r="F99" s="1" t="str">
        <f t="shared" si="996"/>
        <v>¤¤TVV__BU1__Produit3__TVV__Ville9__Vendeur8;B;C=I;MIN=0</v>
      </c>
      <c r="G99" s="1" t="str">
        <f t="shared" si="996"/>
        <v>¤¤TVV__BU1__Produit4__TVV__Ville9__Vendeur8;B;C=I;MIN=0</v>
      </c>
      <c r="H99" s="1" t="str">
        <f t="shared" si="996"/>
        <v>¤¤TVV__BU1__Produit5__TVV__Ville9__Vendeur8;B;C=I;MIN=0</v>
      </c>
      <c r="I99" s="1" t="str">
        <f t="shared" si="996"/>
        <v>¤¤TVV__BU1__Produit6__TVV__Ville9__Vendeur8;B;C=I;MIN=0</v>
      </c>
      <c r="J99" s="1" t="str">
        <f t="shared" si="996"/>
        <v>¤¤TVV__BU1__Produit7__TVV__Ville9__Vendeur8;B;C=I;MIN=0</v>
      </c>
      <c r="K99" s="1" t="str">
        <f t="shared" si="996"/>
        <v>¤¤TVV__BU1__Produit8__TVV__Ville9__Vendeur8;B;C=I;MIN=0</v>
      </c>
      <c r="L99" s="1" t="str">
        <f t="shared" si="996"/>
        <v>¤¤TVV__BU1__Produit9__TVV__Ville9__Vendeur8;B;C=I;MIN=0</v>
      </c>
      <c r="M99" s="1" t="str">
        <f t="shared" si="996"/>
        <v>¤¤TVV__BU1__Produit10__TVV__Ville9__Vendeur8;B;C=I;MIN=0</v>
      </c>
      <c r="N99" s="9">
        <f t="shared" si="1006"/>
        <v>0</v>
      </c>
      <c r="O99" s="1" t="str">
        <f t="shared" si="997"/>
        <v>¤¤TVV__BU2__Produit1__TVV__Ville9__Vendeur8;B;C=I;MIN=0</v>
      </c>
      <c r="P99" s="1" t="str">
        <f t="shared" si="997"/>
        <v>¤¤TVV__BU2__Produit2__TVV__Ville9__Vendeur8;B;C=I;MIN=0</v>
      </c>
      <c r="Q99" s="1" t="str">
        <f t="shared" si="997"/>
        <v>¤¤TVV__BU2__Produit3__TVV__Ville9__Vendeur8;B;C=I;MIN=0</v>
      </c>
      <c r="R99" s="1" t="str">
        <f t="shared" si="997"/>
        <v>¤¤TVV__BU2__Produit4__TVV__Ville9__Vendeur8;B;C=I;MIN=0</v>
      </c>
      <c r="S99" s="1" t="str">
        <f t="shared" si="997"/>
        <v>¤¤TVV__BU2__Produit5__TVV__Ville9__Vendeur8;B;C=I;MIN=0</v>
      </c>
      <c r="T99" s="1" t="str">
        <f t="shared" si="997"/>
        <v>¤¤TVV__BU2__Produit6__TVV__Ville9__Vendeur8;B;C=I;MIN=0</v>
      </c>
      <c r="U99" s="1" t="str">
        <f t="shared" si="997"/>
        <v>¤¤TVV__BU2__Produit7__TVV__Ville9__Vendeur8;B;C=I;MIN=0</v>
      </c>
      <c r="V99" s="1" t="str">
        <f t="shared" si="997"/>
        <v>¤¤TVV__BU2__Produit8__TVV__Ville9__Vendeur8;B;C=I;MIN=0</v>
      </c>
      <c r="W99" s="1" t="str">
        <f t="shared" si="997"/>
        <v>¤¤TVV__BU2__Produit9__TVV__Ville9__Vendeur8;B;C=I;MIN=0</v>
      </c>
      <c r="X99" s="1" t="str">
        <f t="shared" si="997"/>
        <v>¤¤TVV__BU2__Produit10__TVV__Ville9__Vendeur8;B;C=I;MIN=0</v>
      </c>
      <c r="Y99" s="9">
        <f t="shared" si="1007"/>
        <v>0</v>
      </c>
      <c r="Z99" s="1" t="str">
        <f t="shared" si="998"/>
        <v>¤¤TVV__BU3__Produit1__TVV__Ville9__Vendeur8;B;C=I;MIN=0</v>
      </c>
      <c r="AA99" s="1" t="str">
        <f t="shared" si="998"/>
        <v>¤¤TVV__BU3__Produit2__TVV__Ville9__Vendeur8;B;C=I;MIN=0</v>
      </c>
      <c r="AB99" s="1" t="str">
        <f t="shared" si="998"/>
        <v>¤¤TVV__BU3__Produit3__TVV__Ville9__Vendeur8;B;C=I;MIN=0</v>
      </c>
      <c r="AC99" s="1" t="str">
        <f t="shared" si="998"/>
        <v>¤¤TVV__BU3__Produit4__TVV__Ville9__Vendeur8;B;C=I;MIN=0</v>
      </c>
      <c r="AD99" s="1" t="str">
        <f t="shared" si="998"/>
        <v>¤¤TVV__BU3__Produit5__TVV__Ville9__Vendeur8;B;C=I;MIN=0</v>
      </c>
      <c r="AE99" s="1" t="str">
        <f t="shared" si="998"/>
        <v>¤¤TVV__BU3__Produit6__TVV__Ville9__Vendeur8;B;C=I;MIN=0</v>
      </c>
      <c r="AF99" s="1" t="str">
        <f t="shared" si="998"/>
        <v>¤¤TVV__BU3__Produit7__TVV__Ville9__Vendeur8;B;C=I;MIN=0</v>
      </c>
      <c r="AG99" s="1" t="str">
        <f t="shared" si="998"/>
        <v>¤¤TVV__BU3__Produit8__TVV__Ville9__Vendeur8;B;C=I;MIN=0</v>
      </c>
      <c r="AH99" s="1" t="str">
        <f t="shared" si="998"/>
        <v>¤¤TVV__BU3__Produit9__TVV__Ville9__Vendeur8;B;C=I;MIN=0</v>
      </c>
      <c r="AI99" s="1" t="str">
        <f t="shared" si="998"/>
        <v>¤¤TVV__BU3__Produit10__TVV__Ville9__Vendeur8;B;C=I;MIN=0</v>
      </c>
      <c r="AJ99" s="9">
        <f t="shared" si="1008"/>
        <v>0</v>
      </c>
      <c r="AK99" s="1" t="str">
        <f t="shared" si="999"/>
        <v>¤¤TVV__BU4__Produit1__TVV__Ville9__Vendeur8;B;C=I;MIN=0</v>
      </c>
      <c r="AL99" s="1" t="str">
        <f t="shared" si="999"/>
        <v>¤¤TVV__BU4__Produit2__TVV__Ville9__Vendeur8;B;C=I;MIN=0</v>
      </c>
      <c r="AM99" s="1" t="str">
        <f t="shared" si="999"/>
        <v>¤¤TVV__BU4__Produit3__TVV__Ville9__Vendeur8;B;C=I;MIN=0</v>
      </c>
      <c r="AN99" s="1" t="str">
        <f t="shared" si="999"/>
        <v>¤¤TVV__BU4__Produit4__TVV__Ville9__Vendeur8;B;C=I;MIN=0</v>
      </c>
      <c r="AO99" s="1" t="str">
        <f t="shared" si="999"/>
        <v>¤¤TVV__BU4__Produit5__TVV__Ville9__Vendeur8;B;C=I;MIN=0</v>
      </c>
      <c r="AP99" s="1" t="str">
        <f t="shared" si="999"/>
        <v>¤¤TVV__BU4__Produit6__TVV__Ville9__Vendeur8;B;C=I;MIN=0</v>
      </c>
      <c r="AQ99" s="1" t="str">
        <f t="shared" si="999"/>
        <v>¤¤TVV__BU4__Produit7__TVV__Ville9__Vendeur8;B;C=I;MIN=0</v>
      </c>
      <c r="AR99" s="1" t="str">
        <f t="shared" si="999"/>
        <v>¤¤TVV__BU4__Produit8__TVV__Ville9__Vendeur8;B;C=I;MIN=0</v>
      </c>
      <c r="AS99" s="1" t="str">
        <f t="shared" si="999"/>
        <v>¤¤TVV__BU4__Produit9__TVV__Ville9__Vendeur8;B;C=I;MIN=0</v>
      </c>
      <c r="AT99" s="1" t="str">
        <f t="shared" si="999"/>
        <v>¤¤TVV__BU4__Produit10__TVV__Ville9__Vendeur8;B;C=I;MIN=0</v>
      </c>
      <c r="AU99" s="9">
        <f t="shared" si="1009"/>
        <v>0</v>
      </c>
      <c r="AV99" s="1" t="str">
        <f t="shared" si="1000"/>
        <v>¤¤TVV__BU5__Produit1__TVV__Ville9__Vendeur8;B;C=I;MIN=0</v>
      </c>
      <c r="AW99" s="1" t="str">
        <f t="shared" si="1000"/>
        <v>¤¤TVV__BU5__Produit2__TVV__Ville9__Vendeur8;B;C=I;MIN=0</v>
      </c>
      <c r="AX99" s="1" t="str">
        <f t="shared" si="1000"/>
        <v>¤¤TVV__BU5__Produit3__TVV__Ville9__Vendeur8;B;C=I;MIN=0</v>
      </c>
      <c r="AY99" s="1" t="str">
        <f t="shared" si="1000"/>
        <v>¤¤TVV__BU5__Produit4__TVV__Ville9__Vendeur8;B;C=I;MIN=0</v>
      </c>
      <c r="AZ99" s="1" t="str">
        <f t="shared" si="1000"/>
        <v>¤¤TVV__BU5__Produit5__TVV__Ville9__Vendeur8;B;C=I;MIN=0</v>
      </c>
      <c r="BA99" s="1" t="str">
        <f t="shared" si="1000"/>
        <v>¤¤TVV__BU5__Produit6__TVV__Ville9__Vendeur8;B;C=I;MIN=0</v>
      </c>
      <c r="BB99" s="1" t="str">
        <f t="shared" si="1000"/>
        <v>¤¤TVV__BU5__Produit7__TVV__Ville9__Vendeur8;B;C=I;MIN=0</v>
      </c>
      <c r="BC99" s="1" t="str">
        <f t="shared" si="1000"/>
        <v>¤¤TVV__BU5__Produit8__TVV__Ville9__Vendeur8;B;C=I;MIN=0</v>
      </c>
      <c r="BD99" s="1" t="str">
        <f t="shared" si="1000"/>
        <v>¤¤TVV__BU5__Produit9__TVV__Ville9__Vendeur8;B;C=I;MIN=0</v>
      </c>
      <c r="BE99" s="1" t="str">
        <f t="shared" si="1000"/>
        <v>¤¤TVV__BU5__Produit10__TVV__Ville9__Vendeur8;B;C=I;MIN=0</v>
      </c>
      <c r="BF99" s="9">
        <f t="shared" si="1010"/>
        <v>0</v>
      </c>
      <c r="BG99" s="1" t="str">
        <f t="shared" si="1001"/>
        <v>¤¤TVV__BU6__Produit1__TVV__Ville9__Vendeur8;B;C=I;MIN=0</v>
      </c>
      <c r="BH99" s="1" t="str">
        <f t="shared" si="1001"/>
        <v>¤¤TVV__BU6__Produit2__TVV__Ville9__Vendeur8;B;C=I;MIN=0</v>
      </c>
      <c r="BI99" s="1" t="str">
        <f t="shared" si="1001"/>
        <v>¤¤TVV__BU6__Produit3__TVV__Ville9__Vendeur8;B;C=I;MIN=0</v>
      </c>
      <c r="BJ99" s="1" t="str">
        <f t="shared" si="1001"/>
        <v>¤¤TVV__BU6__Produit4__TVV__Ville9__Vendeur8;B;C=I;MIN=0</v>
      </c>
      <c r="BK99" s="1" t="str">
        <f t="shared" si="1001"/>
        <v>¤¤TVV__BU6__Produit5__TVV__Ville9__Vendeur8;B;C=I;MIN=0</v>
      </c>
      <c r="BL99" s="1" t="str">
        <f t="shared" si="1001"/>
        <v>¤¤TVV__BU6__Produit6__TVV__Ville9__Vendeur8;B;C=I;MIN=0</v>
      </c>
      <c r="BM99" s="1" t="str">
        <f t="shared" si="1001"/>
        <v>¤¤TVV__BU6__Produit7__TVV__Ville9__Vendeur8;B;C=I;MIN=0</v>
      </c>
      <c r="BN99" s="1" t="str">
        <f t="shared" si="1001"/>
        <v>¤¤TVV__BU6__Produit8__TVV__Ville9__Vendeur8;B;C=I;MIN=0</v>
      </c>
      <c r="BO99" s="1" t="str">
        <f t="shared" si="1001"/>
        <v>¤¤TVV__BU6__Produit9__TVV__Ville9__Vendeur8;B;C=I;MIN=0</v>
      </c>
      <c r="BP99" s="1" t="str">
        <f t="shared" si="1001"/>
        <v>¤¤TVV__BU6__Produit10__TVV__Ville9__Vendeur8;B;C=I;MIN=0</v>
      </c>
      <c r="BQ99" s="9">
        <f t="shared" si="1011"/>
        <v>0</v>
      </c>
      <c r="BR99" s="1" t="str">
        <f t="shared" si="1002"/>
        <v>¤¤TVV__BU7__Produit1__TVV__Ville9__Vendeur8;B;C=I;MIN=0</v>
      </c>
      <c r="BS99" s="1" t="str">
        <f t="shared" si="1002"/>
        <v>¤¤TVV__BU7__Produit2__TVV__Ville9__Vendeur8;B;C=I;MIN=0</v>
      </c>
      <c r="BT99" s="1" t="str">
        <f t="shared" si="1002"/>
        <v>¤¤TVV__BU7__Produit3__TVV__Ville9__Vendeur8;B;C=I;MIN=0</v>
      </c>
      <c r="BU99" s="1" t="str">
        <f t="shared" si="1002"/>
        <v>¤¤TVV__BU7__Produit4__TVV__Ville9__Vendeur8;B;C=I;MIN=0</v>
      </c>
      <c r="BV99" s="1" t="str">
        <f t="shared" si="1002"/>
        <v>¤¤TVV__BU7__Produit5__TVV__Ville9__Vendeur8;B;C=I;MIN=0</v>
      </c>
      <c r="BW99" s="1" t="str">
        <f t="shared" si="1002"/>
        <v>¤¤TVV__BU7__Produit6__TVV__Ville9__Vendeur8;B;C=I;MIN=0</v>
      </c>
      <c r="BX99" s="1" t="str">
        <f t="shared" si="1002"/>
        <v>¤¤TVV__BU7__Produit7__TVV__Ville9__Vendeur8;B;C=I;MIN=0</v>
      </c>
      <c r="BY99" s="1" t="str">
        <f t="shared" si="1002"/>
        <v>¤¤TVV__BU7__Produit8__TVV__Ville9__Vendeur8;B;C=I;MIN=0</v>
      </c>
      <c r="BZ99" s="1" t="str">
        <f t="shared" si="1002"/>
        <v>¤¤TVV__BU7__Produit9__TVV__Ville9__Vendeur8;B;C=I;MIN=0</v>
      </c>
      <c r="CA99" s="1" t="str">
        <f t="shared" si="1002"/>
        <v>¤¤TVV__BU7__Produit10__TVV__Ville9__Vendeur8;B;C=I;MIN=0</v>
      </c>
      <c r="CB99" s="9">
        <f t="shared" si="1012"/>
        <v>0</v>
      </c>
      <c r="CC99" s="1" t="str">
        <f t="shared" si="1003"/>
        <v>¤¤TVV__BU8__Produit1__TVV__Ville9__Vendeur8;B;C=I;MIN=0</v>
      </c>
      <c r="CD99" s="1" t="str">
        <f t="shared" si="1003"/>
        <v>¤¤TVV__BU8__Produit2__TVV__Ville9__Vendeur8;B;C=I;MIN=0</v>
      </c>
      <c r="CE99" s="1" t="str">
        <f t="shared" si="1003"/>
        <v>¤¤TVV__BU8__Produit3__TVV__Ville9__Vendeur8;B;C=I;MIN=0</v>
      </c>
      <c r="CF99" s="1" t="str">
        <f t="shared" si="1003"/>
        <v>¤¤TVV__BU8__Produit4__TVV__Ville9__Vendeur8;B;C=I;MIN=0</v>
      </c>
      <c r="CG99" s="1" t="str">
        <f t="shared" si="1003"/>
        <v>¤¤TVV__BU8__Produit5__TVV__Ville9__Vendeur8;B;C=I;MIN=0</v>
      </c>
      <c r="CH99" s="1" t="str">
        <f t="shared" si="1003"/>
        <v>¤¤TVV__BU8__Produit6__TVV__Ville9__Vendeur8;B;C=I;MIN=0</v>
      </c>
      <c r="CI99" s="1" t="str">
        <f t="shared" si="1003"/>
        <v>¤¤TVV__BU8__Produit7__TVV__Ville9__Vendeur8;B;C=I;MIN=0</v>
      </c>
      <c r="CJ99" s="1" t="str">
        <f t="shared" si="1003"/>
        <v>¤¤TVV__BU8__Produit8__TVV__Ville9__Vendeur8;B;C=I;MIN=0</v>
      </c>
      <c r="CK99" s="1" t="str">
        <f t="shared" si="1003"/>
        <v>¤¤TVV__BU8__Produit9__TVV__Ville9__Vendeur8;B;C=I;MIN=0</v>
      </c>
      <c r="CL99" s="1" t="str">
        <f t="shared" si="1003"/>
        <v>¤¤TVV__BU8__Produit10__TVV__Ville9__Vendeur8;B;C=I;MIN=0</v>
      </c>
      <c r="CM99" s="9">
        <f t="shared" si="1013"/>
        <v>0</v>
      </c>
      <c r="CN99" s="1" t="str">
        <f t="shared" si="1004"/>
        <v>¤¤TVV__BU9__Produit1__TVV__Ville9__Vendeur8;B;C=I;MIN=0</v>
      </c>
      <c r="CO99" s="1" t="str">
        <f t="shared" si="1004"/>
        <v>¤¤TVV__BU9__Produit2__TVV__Ville9__Vendeur8;B;C=I;MIN=0</v>
      </c>
      <c r="CP99" s="1" t="str">
        <f t="shared" si="1004"/>
        <v>¤¤TVV__BU9__Produit3__TVV__Ville9__Vendeur8;B;C=I;MIN=0</v>
      </c>
      <c r="CQ99" s="1" t="str">
        <f t="shared" si="1004"/>
        <v>¤¤TVV__BU9__Produit4__TVV__Ville9__Vendeur8;B;C=I;MIN=0</v>
      </c>
      <c r="CR99" s="1" t="str">
        <f t="shared" si="1004"/>
        <v>¤¤TVV__BU9__Produit5__TVV__Ville9__Vendeur8;B;C=I;MIN=0</v>
      </c>
      <c r="CS99" s="1" t="str">
        <f t="shared" si="1004"/>
        <v>¤¤TVV__BU9__Produit6__TVV__Ville9__Vendeur8;B;C=I;MIN=0</v>
      </c>
      <c r="CT99" s="1" t="str">
        <f t="shared" si="1004"/>
        <v>¤¤TVV__BU9__Produit7__TVV__Ville9__Vendeur8;B;C=I;MIN=0</v>
      </c>
      <c r="CU99" s="1" t="str">
        <f t="shared" si="1004"/>
        <v>¤¤TVV__BU9__Produit8__TVV__Ville9__Vendeur8;B;C=I;MIN=0</v>
      </c>
      <c r="CV99" s="1" t="str">
        <f t="shared" si="1004"/>
        <v>¤¤TVV__BU9__Produit9__TVV__Ville9__Vendeur8;B;C=I;MIN=0</v>
      </c>
      <c r="CW99" s="1" t="str">
        <f t="shared" si="1004"/>
        <v>¤¤TVV__BU9__Produit10__TVV__Ville9__Vendeur8;B;C=I;MIN=0</v>
      </c>
      <c r="CX99" s="9">
        <f t="shared" si="1014"/>
        <v>0</v>
      </c>
      <c r="CY99" s="1" t="str">
        <f t="shared" si="1005"/>
        <v>¤¤TVV__BU10__Produit1__TVV__Ville9__Vendeur8;B;C=I;MIN=0</v>
      </c>
      <c r="CZ99" s="1" t="str">
        <f t="shared" si="1005"/>
        <v>¤¤TVV__BU10__Produit2__TVV__Ville9__Vendeur8;B;C=I;MIN=0</v>
      </c>
      <c r="DA99" s="1" t="str">
        <f t="shared" si="1005"/>
        <v>¤¤TVV__BU10__Produit3__TVV__Ville9__Vendeur8;B;C=I;MIN=0</v>
      </c>
      <c r="DB99" s="1" t="str">
        <f t="shared" si="1005"/>
        <v>¤¤TVV__BU10__Produit4__TVV__Ville9__Vendeur8;B;C=I;MIN=0</v>
      </c>
      <c r="DC99" s="1" t="str">
        <f t="shared" si="1005"/>
        <v>¤¤TVV__BU10__Produit5__TVV__Ville9__Vendeur8;B;C=I;MIN=0</v>
      </c>
      <c r="DD99" s="1" t="str">
        <f t="shared" si="1005"/>
        <v>¤¤TVV__BU10__Produit6__TVV__Ville9__Vendeur8;B;C=I;MIN=0</v>
      </c>
      <c r="DE99" s="1" t="str">
        <f t="shared" si="1005"/>
        <v>¤¤TVV__BU10__Produit7__TVV__Ville9__Vendeur8;B;C=I;MIN=0</v>
      </c>
      <c r="DF99" s="1" t="str">
        <f t="shared" si="1005"/>
        <v>¤¤TVV__BU10__Produit8__TVV__Ville9__Vendeur8;B;C=I;MIN=0</v>
      </c>
      <c r="DG99" s="1" t="str">
        <f t="shared" si="1005"/>
        <v>¤¤TVV__BU10__Produit9__TVV__Ville9__Vendeur8;B;C=I;MIN=0</v>
      </c>
      <c r="DH99" s="1" t="str">
        <f t="shared" si="1005"/>
        <v>¤¤TVV__BU10__Produit10__TVV__Ville9__Vendeur8;B;C=I;MIN=0</v>
      </c>
      <c r="DI99" s="9">
        <f t="shared" si="1015"/>
        <v>0</v>
      </c>
      <c r="DK99" t="e">
        <f t="shared" ca="1" si="734"/>
        <v>#NAME?</v>
      </c>
      <c r="DL99" t="b">
        <f>NOT(OR(IF(IFERROR(INDEX(B$4:B99,1,MATCH(DO99,DO$4:DO99,0))&lt;&gt;"",TRUE),OR(D219=1,C98&lt;&gt;""),FALSE),IF(DM99=1,FALSE,OR(B99&lt;&gt;"",C99&lt;&gt;"")),AND(DN99=1,IFERROR(INDEX(B$4:B99,1,MATCH(DO99-1,DO$4:DO99,0))&lt;&gt;"",DO99=1))))</f>
        <v>0</v>
      </c>
      <c r="DM99" s="8">
        <v>0</v>
      </c>
      <c r="DN99">
        <v>0</v>
      </c>
      <c r="DO99">
        <f>SUM(DN$4:DN99)</f>
        <v>9</v>
      </c>
      <c r="DQ99" s="7" t="str">
        <f t="shared" si="735"/>
        <v>TVV__Ville9</v>
      </c>
      <c r="DR99" t="s">
        <v>63</v>
      </c>
      <c r="DS99" s="7" t="str">
        <f t="shared" si="736"/>
        <v>TVV__Ville9__Vendeur8</v>
      </c>
    </row>
    <row r="100" spans="2:123" x14ac:dyDescent="0.3">
      <c r="B100" s="2"/>
      <c r="C100" s="1" t="str">
        <f t="shared" si="995"/>
        <v>¤¤TVV__Ville9__Vendeur9__Vendeur;B;TFMT</v>
      </c>
      <c r="D100" s="1" t="str">
        <f t="shared" si="996"/>
        <v>¤¤TVV__BU1__Produit1__TVV__Ville9__Vendeur9;B;C=I;MIN=0</v>
      </c>
      <c r="E100" s="1" t="str">
        <f t="shared" si="996"/>
        <v>¤¤TVV__BU1__Produit2__TVV__Ville9__Vendeur9;B;C=I;MIN=0</v>
      </c>
      <c r="F100" s="1" t="str">
        <f t="shared" si="996"/>
        <v>¤¤TVV__BU1__Produit3__TVV__Ville9__Vendeur9;B;C=I;MIN=0</v>
      </c>
      <c r="G100" s="1" t="str">
        <f t="shared" si="996"/>
        <v>¤¤TVV__BU1__Produit4__TVV__Ville9__Vendeur9;B;C=I;MIN=0</v>
      </c>
      <c r="H100" s="1" t="str">
        <f t="shared" si="996"/>
        <v>¤¤TVV__BU1__Produit5__TVV__Ville9__Vendeur9;B;C=I;MIN=0</v>
      </c>
      <c r="I100" s="1" t="str">
        <f t="shared" si="996"/>
        <v>¤¤TVV__BU1__Produit6__TVV__Ville9__Vendeur9;B;C=I;MIN=0</v>
      </c>
      <c r="J100" s="1" t="str">
        <f t="shared" si="996"/>
        <v>¤¤TVV__BU1__Produit7__TVV__Ville9__Vendeur9;B;C=I;MIN=0</v>
      </c>
      <c r="K100" s="1" t="str">
        <f t="shared" si="996"/>
        <v>¤¤TVV__BU1__Produit8__TVV__Ville9__Vendeur9;B;C=I;MIN=0</v>
      </c>
      <c r="L100" s="1" t="str">
        <f t="shared" si="996"/>
        <v>¤¤TVV__BU1__Produit9__TVV__Ville9__Vendeur9;B;C=I;MIN=0</v>
      </c>
      <c r="M100" s="1" t="str">
        <f t="shared" si="996"/>
        <v>¤¤TVV__BU1__Produit10__TVV__Ville9__Vendeur9;B;C=I;MIN=0</v>
      </c>
      <c r="N100" s="9">
        <f t="shared" si="1006"/>
        <v>0</v>
      </c>
      <c r="O100" s="1" t="str">
        <f t="shared" si="997"/>
        <v>¤¤TVV__BU2__Produit1__TVV__Ville9__Vendeur9;B;C=I;MIN=0</v>
      </c>
      <c r="P100" s="1" t="str">
        <f t="shared" si="997"/>
        <v>¤¤TVV__BU2__Produit2__TVV__Ville9__Vendeur9;B;C=I;MIN=0</v>
      </c>
      <c r="Q100" s="1" t="str">
        <f t="shared" si="997"/>
        <v>¤¤TVV__BU2__Produit3__TVV__Ville9__Vendeur9;B;C=I;MIN=0</v>
      </c>
      <c r="R100" s="1" t="str">
        <f t="shared" si="997"/>
        <v>¤¤TVV__BU2__Produit4__TVV__Ville9__Vendeur9;B;C=I;MIN=0</v>
      </c>
      <c r="S100" s="1" t="str">
        <f t="shared" si="997"/>
        <v>¤¤TVV__BU2__Produit5__TVV__Ville9__Vendeur9;B;C=I;MIN=0</v>
      </c>
      <c r="T100" s="1" t="str">
        <f t="shared" si="997"/>
        <v>¤¤TVV__BU2__Produit6__TVV__Ville9__Vendeur9;B;C=I;MIN=0</v>
      </c>
      <c r="U100" s="1" t="str">
        <f t="shared" si="997"/>
        <v>¤¤TVV__BU2__Produit7__TVV__Ville9__Vendeur9;B;C=I;MIN=0</v>
      </c>
      <c r="V100" s="1" t="str">
        <f t="shared" si="997"/>
        <v>¤¤TVV__BU2__Produit8__TVV__Ville9__Vendeur9;B;C=I;MIN=0</v>
      </c>
      <c r="W100" s="1" t="str">
        <f t="shared" si="997"/>
        <v>¤¤TVV__BU2__Produit9__TVV__Ville9__Vendeur9;B;C=I;MIN=0</v>
      </c>
      <c r="X100" s="1" t="str">
        <f t="shared" si="997"/>
        <v>¤¤TVV__BU2__Produit10__TVV__Ville9__Vendeur9;B;C=I;MIN=0</v>
      </c>
      <c r="Y100" s="9">
        <f t="shared" si="1007"/>
        <v>0</v>
      </c>
      <c r="Z100" s="1" t="str">
        <f t="shared" si="998"/>
        <v>¤¤TVV__BU3__Produit1__TVV__Ville9__Vendeur9;B;C=I;MIN=0</v>
      </c>
      <c r="AA100" s="1" t="str">
        <f t="shared" si="998"/>
        <v>¤¤TVV__BU3__Produit2__TVV__Ville9__Vendeur9;B;C=I;MIN=0</v>
      </c>
      <c r="AB100" s="1" t="str">
        <f t="shared" si="998"/>
        <v>¤¤TVV__BU3__Produit3__TVV__Ville9__Vendeur9;B;C=I;MIN=0</v>
      </c>
      <c r="AC100" s="1" t="str">
        <f t="shared" si="998"/>
        <v>¤¤TVV__BU3__Produit4__TVV__Ville9__Vendeur9;B;C=I;MIN=0</v>
      </c>
      <c r="AD100" s="1" t="str">
        <f t="shared" si="998"/>
        <v>¤¤TVV__BU3__Produit5__TVV__Ville9__Vendeur9;B;C=I;MIN=0</v>
      </c>
      <c r="AE100" s="1" t="str">
        <f t="shared" si="998"/>
        <v>¤¤TVV__BU3__Produit6__TVV__Ville9__Vendeur9;B;C=I;MIN=0</v>
      </c>
      <c r="AF100" s="1" t="str">
        <f t="shared" si="998"/>
        <v>¤¤TVV__BU3__Produit7__TVV__Ville9__Vendeur9;B;C=I;MIN=0</v>
      </c>
      <c r="AG100" s="1" t="str">
        <f t="shared" si="998"/>
        <v>¤¤TVV__BU3__Produit8__TVV__Ville9__Vendeur9;B;C=I;MIN=0</v>
      </c>
      <c r="AH100" s="1" t="str">
        <f t="shared" si="998"/>
        <v>¤¤TVV__BU3__Produit9__TVV__Ville9__Vendeur9;B;C=I;MIN=0</v>
      </c>
      <c r="AI100" s="1" t="str">
        <f t="shared" si="998"/>
        <v>¤¤TVV__BU3__Produit10__TVV__Ville9__Vendeur9;B;C=I;MIN=0</v>
      </c>
      <c r="AJ100" s="9">
        <f t="shared" si="1008"/>
        <v>0</v>
      </c>
      <c r="AK100" s="1" t="str">
        <f t="shared" si="999"/>
        <v>¤¤TVV__BU4__Produit1__TVV__Ville9__Vendeur9;B;C=I;MIN=0</v>
      </c>
      <c r="AL100" s="1" t="str">
        <f t="shared" si="999"/>
        <v>¤¤TVV__BU4__Produit2__TVV__Ville9__Vendeur9;B;C=I;MIN=0</v>
      </c>
      <c r="AM100" s="1" t="str">
        <f t="shared" si="999"/>
        <v>¤¤TVV__BU4__Produit3__TVV__Ville9__Vendeur9;B;C=I;MIN=0</v>
      </c>
      <c r="AN100" s="1" t="str">
        <f t="shared" si="999"/>
        <v>¤¤TVV__BU4__Produit4__TVV__Ville9__Vendeur9;B;C=I;MIN=0</v>
      </c>
      <c r="AO100" s="1" t="str">
        <f t="shared" si="999"/>
        <v>¤¤TVV__BU4__Produit5__TVV__Ville9__Vendeur9;B;C=I;MIN=0</v>
      </c>
      <c r="AP100" s="1" t="str">
        <f t="shared" si="999"/>
        <v>¤¤TVV__BU4__Produit6__TVV__Ville9__Vendeur9;B;C=I;MIN=0</v>
      </c>
      <c r="AQ100" s="1" t="str">
        <f t="shared" si="999"/>
        <v>¤¤TVV__BU4__Produit7__TVV__Ville9__Vendeur9;B;C=I;MIN=0</v>
      </c>
      <c r="AR100" s="1" t="str">
        <f t="shared" si="999"/>
        <v>¤¤TVV__BU4__Produit8__TVV__Ville9__Vendeur9;B;C=I;MIN=0</v>
      </c>
      <c r="AS100" s="1" t="str">
        <f t="shared" si="999"/>
        <v>¤¤TVV__BU4__Produit9__TVV__Ville9__Vendeur9;B;C=I;MIN=0</v>
      </c>
      <c r="AT100" s="1" t="str">
        <f t="shared" si="999"/>
        <v>¤¤TVV__BU4__Produit10__TVV__Ville9__Vendeur9;B;C=I;MIN=0</v>
      </c>
      <c r="AU100" s="9">
        <f t="shared" si="1009"/>
        <v>0</v>
      </c>
      <c r="AV100" s="1" t="str">
        <f t="shared" si="1000"/>
        <v>¤¤TVV__BU5__Produit1__TVV__Ville9__Vendeur9;B;C=I;MIN=0</v>
      </c>
      <c r="AW100" s="1" t="str">
        <f t="shared" si="1000"/>
        <v>¤¤TVV__BU5__Produit2__TVV__Ville9__Vendeur9;B;C=I;MIN=0</v>
      </c>
      <c r="AX100" s="1" t="str">
        <f t="shared" si="1000"/>
        <v>¤¤TVV__BU5__Produit3__TVV__Ville9__Vendeur9;B;C=I;MIN=0</v>
      </c>
      <c r="AY100" s="1" t="str">
        <f t="shared" si="1000"/>
        <v>¤¤TVV__BU5__Produit4__TVV__Ville9__Vendeur9;B;C=I;MIN=0</v>
      </c>
      <c r="AZ100" s="1" t="str">
        <f t="shared" si="1000"/>
        <v>¤¤TVV__BU5__Produit5__TVV__Ville9__Vendeur9;B;C=I;MIN=0</v>
      </c>
      <c r="BA100" s="1" t="str">
        <f t="shared" si="1000"/>
        <v>¤¤TVV__BU5__Produit6__TVV__Ville9__Vendeur9;B;C=I;MIN=0</v>
      </c>
      <c r="BB100" s="1" t="str">
        <f t="shared" si="1000"/>
        <v>¤¤TVV__BU5__Produit7__TVV__Ville9__Vendeur9;B;C=I;MIN=0</v>
      </c>
      <c r="BC100" s="1" t="str">
        <f t="shared" si="1000"/>
        <v>¤¤TVV__BU5__Produit8__TVV__Ville9__Vendeur9;B;C=I;MIN=0</v>
      </c>
      <c r="BD100" s="1" t="str">
        <f t="shared" si="1000"/>
        <v>¤¤TVV__BU5__Produit9__TVV__Ville9__Vendeur9;B;C=I;MIN=0</v>
      </c>
      <c r="BE100" s="1" t="str">
        <f t="shared" si="1000"/>
        <v>¤¤TVV__BU5__Produit10__TVV__Ville9__Vendeur9;B;C=I;MIN=0</v>
      </c>
      <c r="BF100" s="9">
        <f t="shared" si="1010"/>
        <v>0</v>
      </c>
      <c r="BG100" s="1" t="str">
        <f t="shared" si="1001"/>
        <v>¤¤TVV__BU6__Produit1__TVV__Ville9__Vendeur9;B;C=I;MIN=0</v>
      </c>
      <c r="BH100" s="1" t="str">
        <f t="shared" si="1001"/>
        <v>¤¤TVV__BU6__Produit2__TVV__Ville9__Vendeur9;B;C=I;MIN=0</v>
      </c>
      <c r="BI100" s="1" t="str">
        <f t="shared" si="1001"/>
        <v>¤¤TVV__BU6__Produit3__TVV__Ville9__Vendeur9;B;C=I;MIN=0</v>
      </c>
      <c r="BJ100" s="1" t="str">
        <f t="shared" si="1001"/>
        <v>¤¤TVV__BU6__Produit4__TVV__Ville9__Vendeur9;B;C=I;MIN=0</v>
      </c>
      <c r="BK100" s="1" t="str">
        <f t="shared" si="1001"/>
        <v>¤¤TVV__BU6__Produit5__TVV__Ville9__Vendeur9;B;C=I;MIN=0</v>
      </c>
      <c r="BL100" s="1" t="str">
        <f t="shared" si="1001"/>
        <v>¤¤TVV__BU6__Produit6__TVV__Ville9__Vendeur9;B;C=I;MIN=0</v>
      </c>
      <c r="BM100" s="1" t="str">
        <f t="shared" si="1001"/>
        <v>¤¤TVV__BU6__Produit7__TVV__Ville9__Vendeur9;B;C=I;MIN=0</v>
      </c>
      <c r="BN100" s="1" t="str">
        <f t="shared" si="1001"/>
        <v>¤¤TVV__BU6__Produit8__TVV__Ville9__Vendeur9;B;C=I;MIN=0</v>
      </c>
      <c r="BO100" s="1" t="str">
        <f t="shared" si="1001"/>
        <v>¤¤TVV__BU6__Produit9__TVV__Ville9__Vendeur9;B;C=I;MIN=0</v>
      </c>
      <c r="BP100" s="1" t="str">
        <f t="shared" si="1001"/>
        <v>¤¤TVV__BU6__Produit10__TVV__Ville9__Vendeur9;B;C=I;MIN=0</v>
      </c>
      <c r="BQ100" s="9">
        <f t="shared" si="1011"/>
        <v>0</v>
      </c>
      <c r="BR100" s="1" t="str">
        <f t="shared" si="1002"/>
        <v>¤¤TVV__BU7__Produit1__TVV__Ville9__Vendeur9;B;C=I;MIN=0</v>
      </c>
      <c r="BS100" s="1" t="str">
        <f t="shared" si="1002"/>
        <v>¤¤TVV__BU7__Produit2__TVV__Ville9__Vendeur9;B;C=I;MIN=0</v>
      </c>
      <c r="BT100" s="1" t="str">
        <f t="shared" si="1002"/>
        <v>¤¤TVV__BU7__Produit3__TVV__Ville9__Vendeur9;B;C=I;MIN=0</v>
      </c>
      <c r="BU100" s="1" t="str">
        <f t="shared" si="1002"/>
        <v>¤¤TVV__BU7__Produit4__TVV__Ville9__Vendeur9;B;C=I;MIN=0</v>
      </c>
      <c r="BV100" s="1" t="str">
        <f t="shared" si="1002"/>
        <v>¤¤TVV__BU7__Produit5__TVV__Ville9__Vendeur9;B;C=I;MIN=0</v>
      </c>
      <c r="BW100" s="1" t="str">
        <f t="shared" si="1002"/>
        <v>¤¤TVV__BU7__Produit6__TVV__Ville9__Vendeur9;B;C=I;MIN=0</v>
      </c>
      <c r="BX100" s="1" t="str">
        <f t="shared" si="1002"/>
        <v>¤¤TVV__BU7__Produit7__TVV__Ville9__Vendeur9;B;C=I;MIN=0</v>
      </c>
      <c r="BY100" s="1" t="str">
        <f t="shared" si="1002"/>
        <v>¤¤TVV__BU7__Produit8__TVV__Ville9__Vendeur9;B;C=I;MIN=0</v>
      </c>
      <c r="BZ100" s="1" t="str">
        <f t="shared" si="1002"/>
        <v>¤¤TVV__BU7__Produit9__TVV__Ville9__Vendeur9;B;C=I;MIN=0</v>
      </c>
      <c r="CA100" s="1" t="str">
        <f t="shared" si="1002"/>
        <v>¤¤TVV__BU7__Produit10__TVV__Ville9__Vendeur9;B;C=I;MIN=0</v>
      </c>
      <c r="CB100" s="9">
        <f t="shared" si="1012"/>
        <v>0</v>
      </c>
      <c r="CC100" s="1" t="str">
        <f t="shared" si="1003"/>
        <v>¤¤TVV__BU8__Produit1__TVV__Ville9__Vendeur9;B;C=I;MIN=0</v>
      </c>
      <c r="CD100" s="1" t="str">
        <f t="shared" si="1003"/>
        <v>¤¤TVV__BU8__Produit2__TVV__Ville9__Vendeur9;B;C=I;MIN=0</v>
      </c>
      <c r="CE100" s="1" t="str">
        <f t="shared" si="1003"/>
        <v>¤¤TVV__BU8__Produit3__TVV__Ville9__Vendeur9;B;C=I;MIN=0</v>
      </c>
      <c r="CF100" s="1" t="str">
        <f t="shared" si="1003"/>
        <v>¤¤TVV__BU8__Produit4__TVV__Ville9__Vendeur9;B;C=I;MIN=0</v>
      </c>
      <c r="CG100" s="1" t="str">
        <f t="shared" si="1003"/>
        <v>¤¤TVV__BU8__Produit5__TVV__Ville9__Vendeur9;B;C=I;MIN=0</v>
      </c>
      <c r="CH100" s="1" t="str">
        <f t="shared" si="1003"/>
        <v>¤¤TVV__BU8__Produit6__TVV__Ville9__Vendeur9;B;C=I;MIN=0</v>
      </c>
      <c r="CI100" s="1" t="str">
        <f t="shared" si="1003"/>
        <v>¤¤TVV__BU8__Produit7__TVV__Ville9__Vendeur9;B;C=I;MIN=0</v>
      </c>
      <c r="CJ100" s="1" t="str">
        <f t="shared" si="1003"/>
        <v>¤¤TVV__BU8__Produit8__TVV__Ville9__Vendeur9;B;C=I;MIN=0</v>
      </c>
      <c r="CK100" s="1" t="str">
        <f t="shared" si="1003"/>
        <v>¤¤TVV__BU8__Produit9__TVV__Ville9__Vendeur9;B;C=I;MIN=0</v>
      </c>
      <c r="CL100" s="1" t="str">
        <f t="shared" si="1003"/>
        <v>¤¤TVV__BU8__Produit10__TVV__Ville9__Vendeur9;B;C=I;MIN=0</v>
      </c>
      <c r="CM100" s="9">
        <f t="shared" si="1013"/>
        <v>0</v>
      </c>
      <c r="CN100" s="1" t="str">
        <f t="shared" si="1004"/>
        <v>¤¤TVV__BU9__Produit1__TVV__Ville9__Vendeur9;B;C=I;MIN=0</v>
      </c>
      <c r="CO100" s="1" t="str">
        <f t="shared" si="1004"/>
        <v>¤¤TVV__BU9__Produit2__TVV__Ville9__Vendeur9;B;C=I;MIN=0</v>
      </c>
      <c r="CP100" s="1" t="str">
        <f t="shared" si="1004"/>
        <v>¤¤TVV__BU9__Produit3__TVV__Ville9__Vendeur9;B;C=I;MIN=0</v>
      </c>
      <c r="CQ100" s="1" t="str">
        <f t="shared" si="1004"/>
        <v>¤¤TVV__BU9__Produit4__TVV__Ville9__Vendeur9;B;C=I;MIN=0</v>
      </c>
      <c r="CR100" s="1" t="str">
        <f t="shared" si="1004"/>
        <v>¤¤TVV__BU9__Produit5__TVV__Ville9__Vendeur9;B;C=I;MIN=0</v>
      </c>
      <c r="CS100" s="1" t="str">
        <f t="shared" si="1004"/>
        <v>¤¤TVV__BU9__Produit6__TVV__Ville9__Vendeur9;B;C=I;MIN=0</v>
      </c>
      <c r="CT100" s="1" t="str">
        <f t="shared" si="1004"/>
        <v>¤¤TVV__BU9__Produit7__TVV__Ville9__Vendeur9;B;C=I;MIN=0</v>
      </c>
      <c r="CU100" s="1" t="str">
        <f t="shared" si="1004"/>
        <v>¤¤TVV__BU9__Produit8__TVV__Ville9__Vendeur9;B;C=I;MIN=0</v>
      </c>
      <c r="CV100" s="1" t="str">
        <f t="shared" si="1004"/>
        <v>¤¤TVV__BU9__Produit9__TVV__Ville9__Vendeur9;B;C=I;MIN=0</v>
      </c>
      <c r="CW100" s="1" t="str">
        <f t="shared" si="1004"/>
        <v>¤¤TVV__BU9__Produit10__TVV__Ville9__Vendeur9;B;C=I;MIN=0</v>
      </c>
      <c r="CX100" s="9">
        <f t="shared" si="1014"/>
        <v>0</v>
      </c>
      <c r="CY100" s="1" t="str">
        <f t="shared" si="1005"/>
        <v>¤¤TVV__BU10__Produit1__TVV__Ville9__Vendeur9;B;C=I;MIN=0</v>
      </c>
      <c r="CZ100" s="1" t="str">
        <f t="shared" si="1005"/>
        <v>¤¤TVV__BU10__Produit2__TVV__Ville9__Vendeur9;B;C=I;MIN=0</v>
      </c>
      <c r="DA100" s="1" t="str">
        <f t="shared" si="1005"/>
        <v>¤¤TVV__BU10__Produit3__TVV__Ville9__Vendeur9;B;C=I;MIN=0</v>
      </c>
      <c r="DB100" s="1" t="str">
        <f t="shared" si="1005"/>
        <v>¤¤TVV__BU10__Produit4__TVV__Ville9__Vendeur9;B;C=I;MIN=0</v>
      </c>
      <c r="DC100" s="1" t="str">
        <f t="shared" si="1005"/>
        <v>¤¤TVV__BU10__Produit5__TVV__Ville9__Vendeur9;B;C=I;MIN=0</v>
      </c>
      <c r="DD100" s="1" t="str">
        <f t="shared" si="1005"/>
        <v>¤¤TVV__BU10__Produit6__TVV__Ville9__Vendeur9;B;C=I;MIN=0</v>
      </c>
      <c r="DE100" s="1" t="str">
        <f t="shared" si="1005"/>
        <v>¤¤TVV__BU10__Produit7__TVV__Ville9__Vendeur9;B;C=I;MIN=0</v>
      </c>
      <c r="DF100" s="1" t="str">
        <f t="shared" si="1005"/>
        <v>¤¤TVV__BU10__Produit8__TVV__Ville9__Vendeur9;B;C=I;MIN=0</v>
      </c>
      <c r="DG100" s="1" t="str">
        <f t="shared" si="1005"/>
        <v>¤¤TVV__BU10__Produit9__TVV__Ville9__Vendeur9;B;C=I;MIN=0</v>
      </c>
      <c r="DH100" s="1" t="str">
        <f t="shared" si="1005"/>
        <v>¤¤TVV__BU10__Produit10__TVV__Ville9__Vendeur9;B;C=I;MIN=0</v>
      </c>
      <c r="DI100" s="9">
        <f t="shared" si="1015"/>
        <v>0</v>
      </c>
      <c r="DK100" t="e">
        <f t="shared" ca="1" si="734"/>
        <v>#NAME?</v>
      </c>
      <c r="DL100" t="b">
        <f>NOT(OR(IF(IFERROR(INDEX(B$4:B100,1,MATCH(DO100,DO$4:DO100,0))&lt;&gt;"",TRUE),OR(D220=1,C99&lt;&gt;""),FALSE),IF(DM100=1,FALSE,OR(B100&lt;&gt;"",C100&lt;&gt;"")),AND(DN100=1,IFERROR(INDEX(B$4:B100,1,MATCH(DO100-1,DO$4:DO100,0))&lt;&gt;"",DO100=1))))</f>
        <v>0</v>
      </c>
      <c r="DM100" s="8">
        <v>0</v>
      </c>
      <c r="DN100">
        <v>0</v>
      </c>
      <c r="DO100">
        <f>SUM(DN$4:DN100)</f>
        <v>9</v>
      </c>
      <c r="DQ100" s="7" t="str">
        <f t="shared" si="735"/>
        <v>TVV__Ville9</v>
      </c>
      <c r="DR100" t="s">
        <v>64</v>
      </c>
      <c r="DS100" s="7" t="str">
        <f t="shared" si="736"/>
        <v>TVV__Ville9__Vendeur9</v>
      </c>
    </row>
    <row r="101" spans="2:123" x14ac:dyDescent="0.3">
      <c r="B101" s="2"/>
      <c r="C101" s="1" t="str">
        <f t="shared" si="995"/>
        <v>¤¤TVV__Ville9__Vendeur10__Vendeur;B;TFMT</v>
      </c>
      <c r="D101" s="1" t="str">
        <f t="shared" si="996"/>
        <v>¤¤TVV__BU1__Produit1__TVV__Ville9__Vendeur10;B;C=I;MIN=0</v>
      </c>
      <c r="E101" s="1" t="str">
        <f t="shared" si="996"/>
        <v>¤¤TVV__BU1__Produit2__TVV__Ville9__Vendeur10;B;C=I;MIN=0</v>
      </c>
      <c r="F101" s="1" t="str">
        <f t="shared" si="996"/>
        <v>¤¤TVV__BU1__Produit3__TVV__Ville9__Vendeur10;B;C=I;MIN=0</v>
      </c>
      <c r="G101" s="1" t="str">
        <f t="shared" si="996"/>
        <v>¤¤TVV__BU1__Produit4__TVV__Ville9__Vendeur10;B;C=I;MIN=0</v>
      </c>
      <c r="H101" s="1" t="str">
        <f t="shared" si="996"/>
        <v>¤¤TVV__BU1__Produit5__TVV__Ville9__Vendeur10;B;C=I;MIN=0</v>
      </c>
      <c r="I101" s="1" t="str">
        <f t="shared" si="996"/>
        <v>¤¤TVV__BU1__Produit6__TVV__Ville9__Vendeur10;B;C=I;MIN=0</v>
      </c>
      <c r="J101" s="1" t="str">
        <f t="shared" si="996"/>
        <v>¤¤TVV__BU1__Produit7__TVV__Ville9__Vendeur10;B;C=I;MIN=0</v>
      </c>
      <c r="K101" s="1" t="str">
        <f t="shared" si="996"/>
        <v>¤¤TVV__BU1__Produit8__TVV__Ville9__Vendeur10;B;C=I;MIN=0</v>
      </c>
      <c r="L101" s="1" t="str">
        <f t="shared" si="996"/>
        <v>¤¤TVV__BU1__Produit9__TVV__Ville9__Vendeur10;B;C=I;MIN=0</v>
      </c>
      <c r="M101" s="1" t="str">
        <f t="shared" si="996"/>
        <v>¤¤TVV__BU1__Produit10__TVV__Ville9__Vendeur10;B;C=I;MIN=0</v>
      </c>
      <c r="N101" s="9">
        <f t="shared" si="1006"/>
        <v>0</v>
      </c>
      <c r="O101" s="1" t="str">
        <f t="shared" si="997"/>
        <v>¤¤TVV__BU2__Produit1__TVV__Ville9__Vendeur10;B;C=I;MIN=0</v>
      </c>
      <c r="P101" s="1" t="str">
        <f t="shared" si="997"/>
        <v>¤¤TVV__BU2__Produit2__TVV__Ville9__Vendeur10;B;C=I;MIN=0</v>
      </c>
      <c r="Q101" s="1" t="str">
        <f t="shared" si="997"/>
        <v>¤¤TVV__BU2__Produit3__TVV__Ville9__Vendeur10;B;C=I;MIN=0</v>
      </c>
      <c r="R101" s="1" t="str">
        <f t="shared" si="997"/>
        <v>¤¤TVV__BU2__Produit4__TVV__Ville9__Vendeur10;B;C=I;MIN=0</v>
      </c>
      <c r="S101" s="1" t="str">
        <f t="shared" si="997"/>
        <v>¤¤TVV__BU2__Produit5__TVV__Ville9__Vendeur10;B;C=I;MIN=0</v>
      </c>
      <c r="T101" s="1" t="str">
        <f t="shared" si="997"/>
        <v>¤¤TVV__BU2__Produit6__TVV__Ville9__Vendeur10;B;C=I;MIN=0</v>
      </c>
      <c r="U101" s="1" t="str">
        <f t="shared" si="997"/>
        <v>¤¤TVV__BU2__Produit7__TVV__Ville9__Vendeur10;B;C=I;MIN=0</v>
      </c>
      <c r="V101" s="1" t="str">
        <f t="shared" si="997"/>
        <v>¤¤TVV__BU2__Produit8__TVV__Ville9__Vendeur10;B;C=I;MIN=0</v>
      </c>
      <c r="W101" s="1" t="str">
        <f t="shared" si="997"/>
        <v>¤¤TVV__BU2__Produit9__TVV__Ville9__Vendeur10;B;C=I;MIN=0</v>
      </c>
      <c r="X101" s="1" t="str">
        <f t="shared" si="997"/>
        <v>¤¤TVV__BU2__Produit10__TVV__Ville9__Vendeur10;B;C=I;MIN=0</v>
      </c>
      <c r="Y101" s="9">
        <f t="shared" si="1007"/>
        <v>0</v>
      </c>
      <c r="Z101" s="1" t="str">
        <f t="shared" si="998"/>
        <v>¤¤TVV__BU3__Produit1__TVV__Ville9__Vendeur10;B;C=I;MIN=0</v>
      </c>
      <c r="AA101" s="1" t="str">
        <f t="shared" si="998"/>
        <v>¤¤TVV__BU3__Produit2__TVV__Ville9__Vendeur10;B;C=I;MIN=0</v>
      </c>
      <c r="AB101" s="1" t="str">
        <f t="shared" si="998"/>
        <v>¤¤TVV__BU3__Produit3__TVV__Ville9__Vendeur10;B;C=I;MIN=0</v>
      </c>
      <c r="AC101" s="1" t="str">
        <f t="shared" si="998"/>
        <v>¤¤TVV__BU3__Produit4__TVV__Ville9__Vendeur10;B;C=I;MIN=0</v>
      </c>
      <c r="AD101" s="1" t="str">
        <f t="shared" si="998"/>
        <v>¤¤TVV__BU3__Produit5__TVV__Ville9__Vendeur10;B;C=I;MIN=0</v>
      </c>
      <c r="AE101" s="1" t="str">
        <f t="shared" si="998"/>
        <v>¤¤TVV__BU3__Produit6__TVV__Ville9__Vendeur10;B;C=I;MIN=0</v>
      </c>
      <c r="AF101" s="1" t="str">
        <f t="shared" si="998"/>
        <v>¤¤TVV__BU3__Produit7__TVV__Ville9__Vendeur10;B;C=I;MIN=0</v>
      </c>
      <c r="AG101" s="1" t="str">
        <f t="shared" si="998"/>
        <v>¤¤TVV__BU3__Produit8__TVV__Ville9__Vendeur10;B;C=I;MIN=0</v>
      </c>
      <c r="AH101" s="1" t="str">
        <f t="shared" si="998"/>
        <v>¤¤TVV__BU3__Produit9__TVV__Ville9__Vendeur10;B;C=I;MIN=0</v>
      </c>
      <c r="AI101" s="1" t="str">
        <f t="shared" si="998"/>
        <v>¤¤TVV__BU3__Produit10__TVV__Ville9__Vendeur10;B;C=I;MIN=0</v>
      </c>
      <c r="AJ101" s="9">
        <f t="shared" si="1008"/>
        <v>0</v>
      </c>
      <c r="AK101" s="1" t="str">
        <f t="shared" si="999"/>
        <v>¤¤TVV__BU4__Produit1__TVV__Ville9__Vendeur10;B;C=I;MIN=0</v>
      </c>
      <c r="AL101" s="1" t="str">
        <f t="shared" si="999"/>
        <v>¤¤TVV__BU4__Produit2__TVV__Ville9__Vendeur10;B;C=I;MIN=0</v>
      </c>
      <c r="AM101" s="1" t="str">
        <f t="shared" si="999"/>
        <v>¤¤TVV__BU4__Produit3__TVV__Ville9__Vendeur10;B;C=I;MIN=0</v>
      </c>
      <c r="AN101" s="1" t="str">
        <f t="shared" si="999"/>
        <v>¤¤TVV__BU4__Produit4__TVV__Ville9__Vendeur10;B;C=I;MIN=0</v>
      </c>
      <c r="AO101" s="1" t="str">
        <f t="shared" si="999"/>
        <v>¤¤TVV__BU4__Produit5__TVV__Ville9__Vendeur10;B;C=I;MIN=0</v>
      </c>
      <c r="AP101" s="1" t="str">
        <f t="shared" si="999"/>
        <v>¤¤TVV__BU4__Produit6__TVV__Ville9__Vendeur10;B;C=I;MIN=0</v>
      </c>
      <c r="AQ101" s="1" t="str">
        <f t="shared" si="999"/>
        <v>¤¤TVV__BU4__Produit7__TVV__Ville9__Vendeur10;B;C=I;MIN=0</v>
      </c>
      <c r="AR101" s="1" t="str">
        <f t="shared" si="999"/>
        <v>¤¤TVV__BU4__Produit8__TVV__Ville9__Vendeur10;B;C=I;MIN=0</v>
      </c>
      <c r="AS101" s="1" t="str">
        <f t="shared" si="999"/>
        <v>¤¤TVV__BU4__Produit9__TVV__Ville9__Vendeur10;B;C=I;MIN=0</v>
      </c>
      <c r="AT101" s="1" t="str">
        <f t="shared" si="999"/>
        <v>¤¤TVV__BU4__Produit10__TVV__Ville9__Vendeur10;B;C=I;MIN=0</v>
      </c>
      <c r="AU101" s="9">
        <f t="shared" si="1009"/>
        <v>0</v>
      </c>
      <c r="AV101" s="1" t="str">
        <f t="shared" si="1000"/>
        <v>¤¤TVV__BU5__Produit1__TVV__Ville9__Vendeur10;B;C=I;MIN=0</v>
      </c>
      <c r="AW101" s="1" t="str">
        <f t="shared" si="1000"/>
        <v>¤¤TVV__BU5__Produit2__TVV__Ville9__Vendeur10;B;C=I;MIN=0</v>
      </c>
      <c r="AX101" s="1" t="str">
        <f t="shared" si="1000"/>
        <v>¤¤TVV__BU5__Produit3__TVV__Ville9__Vendeur10;B;C=I;MIN=0</v>
      </c>
      <c r="AY101" s="1" t="str">
        <f t="shared" si="1000"/>
        <v>¤¤TVV__BU5__Produit4__TVV__Ville9__Vendeur10;B;C=I;MIN=0</v>
      </c>
      <c r="AZ101" s="1" t="str">
        <f t="shared" si="1000"/>
        <v>¤¤TVV__BU5__Produit5__TVV__Ville9__Vendeur10;B;C=I;MIN=0</v>
      </c>
      <c r="BA101" s="1" t="str">
        <f t="shared" si="1000"/>
        <v>¤¤TVV__BU5__Produit6__TVV__Ville9__Vendeur10;B;C=I;MIN=0</v>
      </c>
      <c r="BB101" s="1" t="str">
        <f t="shared" si="1000"/>
        <v>¤¤TVV__BU5__Produit7__TVV__Ville9__Vendeur10;B;C=I;MIN=0</v>
      </c>
      <c r="BC101" s="1" t="str">
        <f t="shared" si="1000"/>
        <v>¤¤TVV__BU5__Produit8__TVV__Ville9__Vendeur10;B;C=I;MIN=0</v>
      </c>
      <c r="BD101" s="1" t="str">
        <f t="shared" si="1000"/>
        <v>¤¤TVV__BU5__Produit9__TVV__Ville9__Vendeur10;B;C=I;MIN=0</v>
      </c>
      <c r="BE101" s="1" t="str">
        <f t="shared" si="1000"/>
        <v>¤¤TVV__BU5__Produit10__TVV__Ville9__Vendeur10;B;C=I;MIN=0</v>
      </c>
      <c r="BF101" s="9">
        <f t="shared" si="1010"/>
        <v>0</v>
      </c>
      <c r="BG101" s="1" t="str">
        <f t="shared" si="1001"/>
        <v>¤¤TVV__BU6__Produit1__TVV__Ville9__Vendeur10;B;C=I;MIN=0</v>
      </c>
      <c r="BH101" s="1" t="str">
        <f t="shared" si="1001"/>
        <v>¤¤TVV__BU6__Produit2__TVV__Ville9__Vendeur10;B;C=I;MIN=0</v>
      </c>
      <c r="BI101" s="1" t="str">
        <f t="shared" si="1001"/>
        <v>¤¤TVV__BU6__Produit3__TVV__Ville9__Vendeur10;B;C=I;MIN=0</v>
      </c>
      <c r="BJ101" s="1" t="str">
        <f t="shared" si="1001"/>
        <v>¤¤TVV__BU6__Produit4__TVV__Ville9__Vendeur10;B;C=I;MIN=0</v>
      </c>
      <c r="BK101" s="1" t="str">
        <f t="shared" si="1001"/>
        <v>¤¤TVV__BU6__Produit5__TVV__Ville9__Vendeur10;B;C=I;MIN=0</v>
      </c>
      <c r="BL101" s="1" t="str">
        <f t="shared" si="1001"/>
        <v>¤¤TVV__BU6__Produit6__TVV__Ville9__Vendeur10;B;C=I;MIN=0</v>
      </c>
      <c r="BM101" s="1" t="str">
        <f t="shared" si="1001"/>
        <v>¤¤TVV__BU6__Produit7__TVV__Ville9__Vendeur10;B;C=I;MIN=0</v>
      </c>
      <c r="BN101" s="1" t="str">
        <f t="shared" si="1001"/>
        <v>¤¤TVV__BU6__Produit8__TVV__Ville9__Vendeur10;B;C=I;MIN=0</v>
      </c>
      <c r="BO101" s="1" t="str">
        <f t="shared" si="1001"/>
        <v>¤¤TVV__BU6__Produit9__TVV__Ville9__Vendeur10;B;C=I;MIN=0</v>
      </c>
      <c r="BP101" s="1" t="str">
        <f t="shared" si="1001"/>
        <v>¤¤TVV__BU6__Produit10__TVV__Ville9__Vendeur10;B;C=I;MIN=0</v>
      </c>
      <c r="BQ101" s="9">
        <f t="shared" si="1011"/>
        <v>0</v>
      </c>
      <c r="BR101" s="1" t="str">
        <f t="shared" si="1002"/>
        <v>¤¤TVV__BU7__Produit1__TVV__Ville9__Vendeur10;B;C=I;MIN=0</v>
      </c>
      <c r="BS101" s="1" t="str">
        <f t="shared" si="1002"/>
        <v>¤¤TVV__BU7__Produit2__TVV__Ville9__Vendeur10;B;C=I;MIN=0</v>
      </c>
      <c r="BT101" s="1" t="str">
        <f t="shared" si="1002"/>
        <v>¤¤TVV__BU7__Produit3__TVV__Ville9__Vendeur10;B;C=I;MIN=0</v>
      </c>
      <c r="BU101" s="1" t="str">
        <f t="shared" si="1002"/>
        <v>¤¤TVV__BU7__Produit4__TVV__Ville9__Vendeur10;B;C=I;MIN=0</v>
      </c>
      <c r="BV101" s="1" t="str">
        <f t="shared" si="1002"/>
        <v>¤¤TVV__BU7__Produit5__TVV__Ville9__Vendeur10;B;C=I;MIN=0</v>
      </c>
      <c r="BW101" s="1" t="str">
        <f t="shared" si="1002"/>
        <v>¤¤TVV__BU7__Produit6__TVV__Ville9__Vendeur10;B;C=I;MIN=0</v>
      </c>
      <c r="BX101" s="1" t="str">
        <f t="shared" si="1002"/>
        <v>¤¤TVV__BU7__Produit7__TVV__Ville9__Vendeur10;B;C=I;MIN=0</v>
      </c>
      <c r="BY101" s="1" t="str">
        <f t="shared" si="1002"/>
        <v>¤¤TVV__BU7__Produit8__TVV__Ville9__Vendeur10;B;C=I;MIN=0</v>
      </c>
      <c r="BZ101" s="1" t="str">
        <f t="shared" si="1002"/>
        <v>¤¤TVV__BU7__Produit9__TVV__Ville9__Vendeur10;B;C=I;MIN=0</v>
      </c>
      <c r="CA101" s="1" t="str">
        <f t="shared" si="1002"/>
        <v>¤¤TVV__BU7__Produit10__TVV__Ville9__Vendeur10;B;C=I;MIN=0</v>
      </c>
      <c r="CB101" s="9">
        <f t="shared" si="1012"/>
        <v>0</v>
      </c>
      <c r="CC101" s="1" t="str">
        <f t="shared" si="1003"/>
        <v>¤¤TVV__BU8__Produit1__TVV__Ville9__Vendeur10;B;C=I;MIN=0</v>
      </c>
      <c r="CD101" s="1" t="str">
        <f t="shared" si="1003"/>
        <v>¤¤TVV__BU8__Produit2__TVV__Ville9__Vendeur10;B;C=I;MIN=0</v>
      </c>
      <c r="CE101" s="1" t="str">
        <f t="shared" si="1003"/>
        <v>¤¤TVV__BU8__Produit3__TVV__Ville9__Vendeur10;B;C=I;MIN=0</v>
      </c>
      <c r="CF101" s="1" t="str">
        <f t="shared" si="1003"/>
        <v>¤¤TVV__BU8__Produit4__TVV__Ville9__Vendeur10;B;C=I;MIN=0</v>
      </c>
      <c r="CG101" s="1" t="str">
        <f t="shared" si="1003"/>
        <v>¤¤TVV__BU8__Produit5__TVV__Ville9__Vendeur10;B;C=I;MIN=0</v>
      </c>
      <c r="CH101" s="1" t="str">
        <f t="shared" si="1003"/>
        <v>¤¤TVV__BU8__Produit6__TVV__Ville9__Vendeur10;B;C=I;MIN=0</v>
      </c>
      <c r="CI101" s="1" t="str">
        <f t="shared" si="1003"/>
        <v>¤¤TVV__BU8__Produit7__TVV__Ville9__Vendeur10;B;C=I;MIN=0</v>
      </c>
      <c r="CJ101" s="1" t="str">
        <f t="shared" si="1003"/>
        <v>¤¤TVV__BU8__Produit8__TVV__Ville9__Vendeur10;B;C=I;MIN=0</v>
      </c>
      <c r="CK101" s="1" t="str">
        <f t="shared" si="1003"/>
        <v>¤¤TVV__BU8__Produit9__TVV__Ville9__Vendeur10;B;C=I;MIN=0</v>
      </c>
      <c r="CL101" s="1" t="str">
        <f t="shared" si="1003"/>
        <v>¤¤TVV__BU8__Produit10__TVV__Ville9__Vendeur10;B;C=I;MIN=0</v>
      </c>
      <c r="CM101" s="9">
        <f t="shared" si="1013"/>
        <v>0</v>
      </c>
      <c r="CN101" s="1" t="str">
        <f t="shared" si="1004"/>
        <v>¤¤TVV__BU9__Produit1__TVV__Ville9__Vendeur10;B;C=I;MIN=0</v>
      </c>
      <c r="CO101" s="1" t="str">
        <f t="shared" si="1004"/>
        <v>¤¤TVV__BU9__Produit2__TVV__Ville9__Vendeur10;B;C=I;MIN=0</v>
      </c>
      <c r="CP101" s="1" t="str">
        <f t="shared" si="1004"/>
        <v>¤¤TVV__BU9__Produit3__TVV__Ville9__Vendeur10;B;C=I;MIN=0</v>
      </c>
      <c r="CQ101" s="1" t="str">
        <f t="shared" si="1004"/>
        <v>¤¤TVV__BU9__Produit4__TVV__Ville9__Vendeur10;B;C=I;MIN=0</v>
      </c>
      <c r="CR101" s="1" t="str">
        <f t="shared" si="1004"/>
        <v>¤¤TVV__BU9__Produit5__TVV__Ville9__Vendeur10;B;C=I;MIN=0</v>
      </c>
      <c r="CS101" s="1" t="str">
        <f t="shared" si="1004"/>
        <v>¤¤TVV__BU9__Produit6__TVV__Ville9__Vendeur10;B;C=I;MIN=0</v>
      </c>
      <c r="CT101" s="1" t="str">
        <f t="shared" si="1004"/>
        <v>¤¤TVV__BU9__Produit7__TVV__Ville9__Vendeur10;B;C=I;MIN=0</v>
      </c>
      <c r="CU101" s="1" t="str">
        <f t="shared" si="1004"/>
        <v>¤¤TVV__BU9__Produit8__TVV__Ville9__Vendeur10;B;C=I;MIN=0</v>
      </c>
      <c r="CV101" s="1" t="str">
        <f t="shared" si="1004"/>
        <v>¤¤TVV__BU9__Produit9__TVV__Ville9__Vendeur10;B;C=I;MIN=0</v>
      </c>
      <c r="CW101" s="1" t="str">
        <f t="shared" si="1004"/>
        <v>¤¤TVV__BU9__Produit10__TVV__Ville9__Vendeur10;B;C=I;MIN=0</v>
      </c>
      <c r="CX101" s="9">
        <f t="shared" si="1014"/>
        <v>0</v>
      </c>
      <c r="CY101" s="1" t="str">
        <f t="shared" si="1005"/>
        <v>¤¤TVV__BU10__Produit1__TVV__Ville9__Vendeur10;B;C=I;MIN=0</v>
      </c>
      <c r="CZ101" s="1" t="str">
        <f t="shared" si="1005"/>
        <v>¤¤TVV__BU10__Produit2__TVV__Ville9__Vendeur10;B;C=I;MIN=0</v>
      </c>
      <c r="DA101" s="1" t="str">
        <f t="shared" si="1005"/>
        <v>¤¤TVV__BU10__Produit3__TVV__Ville9__Vendeur10;B;C=I;MIN=0</v>
      </c>
      <c r="DB101" s="1" t="str">
        <f t="shared" si="1005"/>
        <v>¤¤TVV__BU10__Produit4__TVV__Ville9__Vendeur10;B;C=I;MIN=0</v>
      </c>
      <c r="DC101" s="1" t="str">
        <f t="shared" si="1005"/>
        <v>¤¤TVV__BU10__Produit5__TVV__Ville9__Vendeur10;B;C=I;MIN=0</v>
      </c>
      <c r="DD101" s="1" t="str">
        <f t="shared" si="1005"/>
        <v>¤¤TVV__BU10__Produit6__TVV__Ville9__Vendeur10;B;C=I;MIN=0</v>
      </c>
      <c r="DE101" s="1" t="str">
        <f t="shared" si="1005"/>
        <v>¤¤TVV__BU10__Produit7__TVV__Ville9__Vendeur10;B;C=I;MIN=0</v>
      </c>
      <c r="DF101" s="1" t="str">
        <f t="shared" si="1005"/>
        <v>¤¤TVV__BU10__Produit8__TVV__Ville9__Vendeur10;B;C=I;MIN=0</v>
      </c>
      <c r="DG101" s="1" t="str">
        <f t="shared" si="1005"/>
        <v>¤¤TVV__BU10__Produit9__TVV__Ville9__Vendeur10;B;C=I;MIN=0</v>
      </c>
      <c r="DH101" s="1" t="str">
        <f t="shared" si="1005"/>
        <v>¤¤TVV__BU10__Produit10__TVV__Ville9__Vendeur10;B;C=I;MIN=0</v>
      </c>
      <c r="DI101" s="9">
        <f t="shared" si="1015"/>
        <v>0</v>
      </c>
      <c r="DK101" t="e">
        <f t="shared" ca="1" si="734"/>
        <v>#NAME?</v>
      </c>
      <c r="DL101" t="b">
        <f>NOT(OR(IF(IFERROR(INDEX(B$4:B101,1,MATCH(DO101,DO$4:DO101,0))&lt;&gt;"",TRUE),OR(D221=1,C100&lt;&gt;""),FALSE),IF(DM101=1,FALSE,OR(B101&lt;&gt;"",C101&lt;&gt;"")),AND(DN101=1,IFERROR(INDEX(B$4:B101,1,MATCH(DO101-1,DO$4:DO101,0))&lt;&gt;"",DO101=1))))</f>
        <v>0</v>
      </c>
      <c r="DM101" s="8">
        <v>0</v>
      </c>
      <c r="DN101">
        <v>0</v>
      </c>
      <c r="DO101">
        <f>SUM(DN$4:DN101)</f>
        <v>9</v>
      </c>
      <c r="DQ101" s="7" t="str">
        <f t="shared" si="735"/>
        <v>TVV__Ville9</v>
      </c>
      <c r="DR101" t="s">
        <v>65</v>
      </c>
      <c r="DS101" s="7" t="str">
        <f t="shared" si="736"/>
        <v>TVV__Ville9__Vendeur10</v>
      </c>
    </row>
    <row r="102" spans="2:123" x14ac:dyDescent="0.3">
      <c r="B102" s="9" t="str">
        <f>"Total "&amp;B92</f>
        <v>Total ¤¤TVV__Ville9__Ville;B;TFMT</v>
      </c>
      <c r="C102" s="9"/>
      <c r="D102" s="9">
        <f>SUM(D92:D101)</f>
        <v>0</v>
      </c>
      <c r="E102" s="9">
        <f t="shared" ref="E102" si="1016">SUM(E92:E101)</f>
        <v>0</v>
      </c>
      <c r="F102" s="9">
        <f t="shared" ref="F102" si="1017">SUM(F92:F101)</f>
        <v>0</v>
      </c>
      <c r="G102" s="9">
        <f t="shared" ref="G102" si="1018">SUM(G92:G101)</f>
        <v>0</v>
      </c>
      <c r="H102" s="9">
        <f t="shared" ref="H102" si="1019">SUM(H92:H101)</f>
        <v>0</v>
      </c>
      <c r="I102" s="9">
        <f t="shared" ref="I102" si="1020">SUM(I92:I101)</f>
        <v>0</v>
      </c>
      <c r="J102" s="9">
        <f t="shared" ref="J102" si="1021">SUM(J92:J101)</f>
        <v>0</v>
      </c>
      <c r="K102" s="9">
        <f t="shared" ref="K102" si="1022">SUM(K92:K101)</f>
        <v>0</v>
      </c>
      <c r="L102" s="9">
        <f t="shared" ref="L102" si="1023">SUM(L92:L101)</f>
        <v>0</v>
      </c>
      <c r="M102" s="9">
        <f t="shared" ref="M102" si="1024">SUM(M92:M101)</f>
        <v>0</v>
      </c>
      <c r="N102" s="9">
        <f t="shared" ref="N102" si="1025">SUM(N92:N101)</f>
        <v>0</v>
      </c>
      <c r="O102" s="9">
        <f t="shared" ref="O102" si="1026">SUM(O92:O101)</f>
        <v>0</v>
      </c>
      <c r="P102" s="9">
        <f t="shared" ref="P102" si="1027">SUM(P92:P101)</f>
        <v>0</v>
      </c>
      <c r="Q102" s="9">
        <f t="shared" ref="Q102" si="1028">SUM(Q92:Q101)</f>
        <v>0</v>
      </c>
      <c r="R102" s="9">
        <f t="shared" ref="R102" si="1029">SUM(R92:R101)</f>
        <v>0</v>
      </c>
      <c r="S102" s="9">
        <f t="shared" ref="S102" si="1030">SUM(S92:S101)</f>
        <v>0</v>
      </c>
      <c r="T102" s="9">
        <f t="shared" ref="T102" si="1031">SUM(T92:T101)</f>
        <v>0</v>
      </c>
      <c r="U102" s="9">
        <f t="shared" ref="U102" si="1032">SUM(U92:U101)</f>
        <v>0</v>
      </c>
      <c r="V102" s="9">
        <f t="shared" ref="V102" si="1033">SUM(V92:V101)</f>
        <v>0</v>
      </c>
      <c r="W102" s="9">
        <f t="shared" ref="W102" si="1034">SUM(W92:W101)</f>
        <v>0</v>
      </c>
      <c r="X102" s="9">
        <f t="shared" ref="X102" si="1035">SUM(X92:X101)</f>
        <v>0</v>
      </c>
      <c r="Y102" s="9">
        <f t="shared" ref="Y102" si="1036">SUM(Y92:Y101)</f>
        <v>0</v>
      </c>
      <c r="Z102" s="9">
        <f t="shared" ref="Z102" si="1037">SUM(Z92:Z101)</f>
        <v>0</v>
      </c>
      <c r="AA102" s="9">
        <f t="shared" ref="AA102" si="1038">SUM(AA92:AA101)</f>
        <v>0</v>
      </c>
      <c r="AB102" s="9">
        <f t="shared" ref="AB102" si="1039">SUM(AB92:AB101)</f>
        <v>0</v>
      </c>
      <c r="AC102" s="9">
        <f t="shared" ref="AC102" si="1040">SUM(AC92:AC101)</f>
        <v>0</v>
      </c>
      <c r="AD102" s="9">
        <f t="shared" ref="AD102" si="1041">SUM(AD92:AD101)</f>
        <v>0</v>
      </c>
      <c r="AE102" s="9">
        <f t="shared" ref="AE102" si="1042">SUM(AE92:AE101)</f>
        <v>0</v>
      </c>
      <c r="AF102" s="9">
        <f t="shared" ref="AF102" si="1043">SUM(AF92:AF101)</f>
        <v>0</v>
      </c>
      <c r="AG102" s="9">
        <f t="shared" ref="AG102" si="1044">SUM(AG92:AG101)</f>
        <v>0</v>
      </c>
      <c r="AH102" s="9">
        <f t="shared" ref="AH102" si="1045">SUM(AH92:AH101)</f>
        <v>0</v>
      </c>
      <c r="AI102" s="9">
        <f t="shared" ref="AI102" si="1046">SUM(AI92:AI101)</f>
        <v>0</v>
      </c>
      <c r="AJ102" s="9">
        <f t="shared" ref="AJ102" si="1047">SUM(AJ92:AJ101)</f>
        <v>0</v>
      </c>
      <c r="AK102" s="9">
        <f t="shared" ref="AK102" si="1048">SUM(AK92:AK101)</f>
        <v>0</v>
      </c>
      <c r="AL102" s="9">
        <f t="shared" ref="AL102" si="1049">SUM(AL92:AL101)</f>
        <v>0</v>
      </c>
      <c r="AM102" s="9">
        <f t="shared" ref="AM102" si="1050">SUM(AM92:AM101)</f>
        <v>0</v>
      </c>
      <c r="AN102" s="9">
        <f t="shared" ref="AN102" si="1051">SUM(AN92:AN101)</f>
        <v>0</v>
      </c>
      <c r="AO102" s="9">
        <f t="shared" ref="AO102" si="1052">SUM(AO92:AO101)</f>
        <v>0</v>
      </c>
      <c r="AP102" s="9">
        <f t="shared" ref="AP102" si="1053">SUM(AP92:AP101)</f>
        <v>0</v>
      </c>
      <c r="AQ102" s="9">
        <f t="shared" ref="AQ102" si="1054">SUM(AQ92:AQ101)</f>
        <v>0</v>
      </c>
      <c r="AR102" s="9">
        <f t="shared" ref="AR102" si="1055">SUM(AR92:AR101)</f>
        <v>0</v>
      </c>
      <c r="AS102" s="9">
        <f t="shared" ref="AS102" si="1056">SUM(AS92:AS101)</f>
        <v>0</v>
      </c>
      <c r="AT102" s="9">
        <f t="shared" ref="AT102" si="1057">SUM(AT92:AT101)</f>
        <v>0</v>
      </c>
      <c r="AU102" s="9">
        <f t="shared" ref="AU102" si="1058">SUM(AU92:AU101)</f>
        <v>0</v>
      </c>
      <c r="AV102" s="9">
        <f t="shared" ref="AV102" si="1059">SUM(AV92:AV101)</f>
        <v>0</v>
      </c>
      <c r="AW102" s="9">
        <f t="shared" ref="AW102" si="1060">SUM(AW92:AW101)</f>
        <v>0</v>
      </c>
      <c r="AX102" s="9">
        <f t="shared" ref="AX102" si="1061">SUM(AX92:AX101)</f>
        <v>0</v>
      </c>
      <c r="AY102" s="9">
        <f t="shared" ref="AY102" si="1062">SUM(AY92:AY101)</f>
        <v>0</v>
      </c>
      <c r="AZ102" s="9">
        <f t="shared" ref="AZ102" si="1063">SUM(AZ92:AZ101)</f>
        <v>0</v>
      </c>
      <c r="BA102" s="9">
        <f t="shared" ref="BA102" si="1064">SUM(BA92:BA101)</f>
        <v>0</v>
      </c>
      <c r="BB102" s="9">
        <f t="shared" ref="BB102" si="1065">SUM(BB92:BB101)</f>
        <v>0</v>
      </c>
      <c r="BC102" s="9">
        <f t="shared" ref="BC102" si="1066">SUM(BC92:BC101)</f>
        <v>0</v>
      </c>
      <c r="BD102" s="9">
        <f t="shared" ref="BD102" si="1067">SUM(BD92:BD101)</f>
        <v>0</v>
      </c>
      <c r="BE102" s="9">
        <f t="shared" ref="BE102" si="1068">SUM(BE92:BE101)</f>
        <v>0</v>
      </c>
      <c r="BF102" s="9">
        <f t="shared" ref="BF102" si="1069">SUM(BF92:BF101)</f>
        <v>0</v>
      </c>
      <c r="BG102" s="9">
        <f>SUM(BG92:BG101)</f>
        <v>0</v>
      </c>
      <c r="BH102" s="9">
        <f t="shared" ref="BH102" si="1070">SUM(BH92:BH101)</f>
        <v>0</v>
      </c>
      <c r="BI102" s="9">
        <f t="shared" ref="BI102" si="1071">SUM(BI92:BI101)</f>
        <v>0</v>
      </c>
      <c r="BJ102" s="9">
        <f t="shared" ref="BJ102" si="1072">SUM(BJ92:BJ101)</f>
        <v>0</v>
      </c>
      <c r="BK102" s="9">
        <f t="shared" ref="BK102" si="1073">SUM(BK92:BK101)</f>
        <v>0</v>
      </c>
      <c r="BL102" s="9">
        <f t="shared" ref="BL102" si="1074">SUM(BL92:BL101)</f>
        <v>0</v>
      </c>
      <c r="BM102" s="9">
        <f t="shared" ref="BM102" si="1075">SUM(BM92:BM101)</f>
        <v>0</v>
      </c>
      <c r="BN102" s="9">
        <f t="shared" ref="BN102" si="1076">SUM(BN92:BN101)</f>
        <v>0</v>
      </c>
      <c r="BO102" s="9">
        <f t="shared" ref="BO102" si="1077">SUM(BO92:BO101)</f>
        <v>0</v>
      </c>
      <c r="BP102" s="9">
        <f t="shared" ref="BP102" si="1078">SUM(BP92:BP101)</f>
        <v>0</v>
      </c>
      <c r="BQ102" s="9">
        <f t="shared" ref="BQ102" si="1079">SUM(BQ92:BQ101)</f>
        <v>0</v>
      </c>
      <c r="BR102" s="9">
        <f t="shared" ref="BR102" si="1080">SUM(BR92:BR101)</f>
        <v>0</v>
      </c>
      <c r="BS102" s="9">
        <f t="shared" ref="BS102" si="1081">SUM(BS92:BS101)</f>
        <v>0</v>
      </c>
      <c r="BT102" s="9">
        <f t="shared" ref="BT102" si="1082">SUM(BT92:BT101)</f>
        <v>0</v>
      </c>
      <c r="BU102" s="9">
        <f t="shared" ref="BU102" si="1083">SUM(BU92:BU101)</f>
        <v>0</v>
      </c>
      <c r="BV102" s="9">
        <f t="shared" ref="BV102" si="1084">SUM(BV92:BV101)</f>
        <v>0</v>
      </c>
      <c r="BW102" s="9">
        <f t="shared" ref="BW102" si="1085">SUM(BW92:BW101)</f>
        <v>0</v>
      </c>
      <c r="BX102" s="9">
        <f t="shared" ref="BX102" si="1086">SUM(BX92:BX101)</f>
        <v>0</v>
      </c>
      <c r="BY102" s="9">
        <f t="shared" ref="BY102" si="1087">SUM(BY92:BY101)</f>
        <v>0</v>
      </c>
      <c r="BZ102" s="9">
        <f t="shared" ref="BZ102" si="1088">SUM(BZ92:BZ101)</f>
        <v>0</v>
      </c>
      <c r="CA102" s="9">
        <f t="shared" ref="CA102" si="1089">SUM(CA92:CA101)</f>
        <v>0</v>
      </c>
      <c r="CB102" s="9">
        <f t="shared" ref="CB102" si="1090">SUM(CB92:CB101)</f>
        <v>0</v>
      </c>
      <c r="CC102" s="9">
        <f t="shared" ref="CC102" si="1091">SUM(CC92:CC101)</f>
        <v>0</v>
      </c>
      <c r="CD102" s="9">
        <f t="shared" ref="CD102" si="1092">SUM(CD92:CD101)</f>
        <v>0</v>
      </c>
      <c r="CE102" s="9">
        <f t="shared" ref="CE102" si="1093">SUM(CE92:CE101)</f>
        <v>0</v>
      </c>
      <c r="CF102" s="9">
        <f t="shared" ref="CF102" si="1094">SUM(CF92:CF101)</f>
        <v>0</v>
      </c>
      <c r="CG102" s="9">
        <f t="shared" ref="CG102" si="1095">SUM(CG92:CG101)</f>
        <v>0</v>
      </c>
      <c r="CH102" s="9">
        <f t="shared" ref="CH102" si="1096">SUM(CH92:CH101)</f>
        <v>0</v>
      </c>
      <c r="CI102" s="9">
        <f t="shared" ref="CI102" si="1097">SUM(CI92:CI101)</f>
        <v>0</v>
      </c>
      <c r="CJ102" s="9">
        <f t="shared" ref="CJ102" si="1098">SUM(CJ92:CJ101)</f>
        <v>0</v>
      </c>
      <c r="CK102" s="9">
        <f t="shared" ref="CK102" si="1099">SUM(CK92:CK101)</f>
        <v>0</v>
      </c>
      <c r="CL102" s="9">
        <f t="shared" ref="CL102" si="1100">SUM(CL92:CL101)</f>
        <v>0</v>
      </c>
      <c r="CM102" s="9">
        <f t="shared" ref="CM102" si="1101">SUM(CM92:CM101)</f>
        <v>0</v>
      </c>
      <c r="CN102" s="9">
        <f t="shared" ref="CN102" si="1102">SUM(CN92:CN101)</f>
        <v>0</v>
      </c>
      <c r="CO102" s="9">
        <f t="shared" ref="CO102" si="1103">SUM(CO92:CO101)</f>
        <v>0</v>
      </c>
      <c r="CP102" s="9">
        <f t="shared" ref="CP102" si="1104">SUM(CP92:CP101)</f>
        <v>0</v>
      </c>
      <c r="CQ102" s="9">
        <f t="shared" ref="CQ102" si="1105">SUM(CQ92:CQ101)</f>
        <v>0</v>
      </c>
      <c r="CR102" s="9">
        <f t="shared" ref="CR102" si="1106">SUM(CR92:CR101)</f>
        <v>0</v>
      </c>
      <c r="CS102" s="9">
        <f t="shared" ref="CS102" si="1107">SUM(CS92:CS101)</f>
        <v>0</v>
      </c>
      <c r="CT102" s="9">
        <f t="shared" ref="CT102" si="1108">SUM(CT92:CT101)</f>
        <v>0</v>
      </c>
      <c r="CU102" s="9">
        <f t="shared" ref="CU102" si="1109">SUM(CU92:CU101)</f>
        <v>0</v>
      </c>
      <c r="CV102" s="9">
        <f t="shared" ref="CV102" si="1110">SUM(CV92:CV101)</f>
        <v>0</v>
      </c>
      <c r="CW102" s="9">
        <f t="shared" ref="CW102" si="1111">SUM(CW92:CW101)</f>
        <v>0</v>
      </c>
      <c r="CX102" s="9">
        <f t="shared" ref="CX102" si="1112">SUM(CX92:CX101)</f>
        <v>0</v>
      </c>
      <c r="CY102" s="9">
        <f t="shared" ref="CY102" si="1113">SUM(CY92:CY101)</f>
        <v>0</v>
      </c>
      <c r="CZ102" s="9">
        <f t="shared" ref="CZ102" si="1114">SUM(CZ92:CZ101)</f>
        <v>0</v>
      </c>
      <c r="DA102" s="9">
        <f t="shared" ref="DA102" si="1115">SUM(DA92:DA101)</f>
        <v>0</v>
      </c>
      <c r="DB102" s="9">
        <f t="shared" ref="DB102" si="1116">SUM(DB92:DB101)</f>
        <v>0</v>
      </c>
      <c r="DC102" s="9">
        <f t="shared" ref="DC102" si="1117">SUM(DC92:DC101)</f>
        <v>0</v>
      </c>
      <c r="DD102" s="9">
        <f t="shared" ref="DD102" si="1118">SUM(DD92:DD101)</f>
        <v>0</v>
      </c>
      <c r="DE102" s="9">
        <f t="shared" ref="DE102" si="1119">SUM(DE92:DE101)</f>
        <v>0</v>
      </c>
      <c r="DF102" s="9">
        <f t="shared" ref="DF102" si="1120">SUM(DF92:DF101)</f>
        <v>0</v>
      </c>
      <c r="DG102" s="9">
        <f t="shared" ref="DG102" si="1121">SUM(DG92:DG101)</f>
        <v>0</v>
      </c>
      <c r="DH102" s="9">
        <f t="shared" ref="DH102" si="1122">SUM(DH92:DH101)</f>
        <v>0</v>
      </c>
      <c r="DI102" s="9">
        <f t="shared" ref="DI102" si="1123">SUM(DI92:DI101)</f>
        <v>0</v>
      </c>
      <c r="DK102" t="e">
        <f t="shared" ca="1" si="734"/>
        <v>#NAME?</v>
      </c>
      <c r="DL102" t="b">
        <f>NOT(OR(IF(IFERROR(INDEX(B$4:B102,1,MATCH(DO102,DO$4:DO102,0))&lt;&gt;"",TRUE),OR(D222=1,C101&lt;&gt;""),FALSE),IF(DM102=1,FALSE,OR(B102&lt;&gt;"",C102&lt;&gt;"")),AND(DN102=1,IFERROR(INDEX(B$4:B102,1,MATCH(DO102-1,DO$4:DO102,0))&lt;&gt;"",DO102=1))))</f>
        <v>0</v>
      </c>
      <c r="DM102" s="8">
        <v>1</v>
      </c>
      <c r="DN102">
        <v>0</v>
      </c>
      <c r="DO102">
        <f>SUM(DN$4:DN102)</f>
        <v>9</v>
      </c>
      <c r="DQ102" s="7" t="str">
        <f t="shared" si="735"/>
        <v>TVV__Ville9</v>
      </c>
      <c r="DS102" s="7" t="str">
        <f t="shared" si="736"/>
        <v>TVV__Ville9__</v>
      </c>
    </row>
    <row r="103" spans="2:123" x14ac:dyDescent="0.3">
      <c r="B103" s="16" t="str">
        <f>"¤¤"&amp;DQ103&amp;B$139</f>
        <v>¤¤TVV__Ville10__Ville;B;TFMT</v>
      </c>
      <c r="C103" s="1" t="str">
        <f t="shared" ref="C103:C112" si="1124">"¤¤"&amp;DS103&amp;C$139</f>
        <v>¤¤TVV__Ville10__Vendeur1__Vendeur;B;TFMT</v>
      </c>
      <c r="D103" s="1" t="str">
        <f t="shared" ref="D103:M112" si="1125">"¤¤"&amp;D$131&amp;"__"&amp;$DS103&amp;D$139</f>
        <v>¤¤TVV__BU1__Produit1__TVV__Ville10__Vendeur1;B;C=I;MIN=0</v>
      </c>
      <c r="E103" s="1" t="str">
        <f t="shared" si="1125"/>
        <v>¤¤TVV__BU1__Produit2__TVV__Ville10__Vendeur1;B;C=I;MIN=0</v>
      </c>
      <c r="F103" s="1" t="str">
        <f t="shared" si="1125"/>
        <v>¤¤TVV__BU1__Produit3__TVV__Ville10__Vendeur1;B;C=I;MIN=0</v>
      </c>
      <c r="G103" s="1" t="str">
        <f t="shared" si="1125"/>
        <v>¤¤TVV__BU1__Produit4__TVV__Ville10__Vendeur1;B;C=I;MIN=0</v>
      </c>
      <c r="H103" s="1" t="str">
        <f t="shared" si="1125"/>
        <v>¤¤TVV__BU1__Produit5__TVV__Ville10__Vendeur1;B;C=I;MIN=0</v>
      </c>
      <c r="I103" s="1" t="str">
        <f t="shared" si="1125"/>
        <v>¤¤TVV__BU1__Produit6__TVV__Ville10__Vendeur1;B;C=I;MIN=0</v>
      </c>
      <c r="J103" s="1" t="str">
        <f t="shared" si="1125"/>
        <v>¤¤TVV__BU1__Produit7__TVV__Ville10__Vendeur1;B;C=I;MIN=0</v>
      </c>
      <c r="K103" s="1" t="str">
        <f t="shared" si="1125"/>
        <v>¤¤TVV__BU1__Produit8__TVV__Ville10__Vendeur1;B;C=I;MIN=0</v>
      </c>
      <c r="L103" s="1" t="str">
        <f t="shared" si="1125"/>
        <v>¤¤TVV__BU1__Produit9__TVV__Ville10__Vendeur1;B;C=I;MIN=0</v>
      </c>
      <c r="M103" s="1" t="str">
        <f t="shared" si="1125"/>
        <v>¤¤TVV__BU1__Produit10__TVV__Ville10__Vendeur1;B;C=I;MIN=0</v>
      </c>
      <c r="N103" s="9">
        <f>SUM(D103:M103)</f>
        <v>0</v>
      </c>
      <c r="O103" s="1" t="str">
        <f t="shared" ref="O103:X112" si="1126">"¤¤"&amp;O$131&amp;"__"&amp;$DS103&amp;O$139</f>
        <v>¤¤TVV__BU2__Produit1__TVV__Ville10__Vendeur1;B;C=I;MIN=0</v>
      </c>
      <c r="P103" s="1" t="str">
        <f t="shared" si="1126"/>
        <v>¤¤TVV__BU2__Produit2__TVV__Ville10__Vendeur1;B;C=I;MIN=0</v>
      </c>
      <c r="Q103" s="1" t="str">
        <f t="shared" si="1126"/>
        <v>¤¤TVV__BU2__Produit3__TVV__Ville10__Vendeur1;B;C=I;MIN=0</v>
      </c>
      <c r="R103" s="1" t="str">
        <f t="shared" si="1126"/>
        <v>¤¤TVV__BU2__Produit4__TVV__Ville10__Vendeur1;B;C=I;MIN=0</v>
      </c>
      <c r="S103" s="1" t="str">
        <f t="shared" si="1126"/>
        <v>¤¤TVV__BU2__Produit5__TVV__Ville10__Vendeur1;B;C=I;MIN=0</v>
      </c>
      <c r="T103" s="1" t="str">
        <f t="shared" si="1126"/>
        <v>¤¤TVV__BU2__Produit6__TVV__Ville10__Vendeur1;B;C=I;MIN=0</v>
      </c>
      <c r="U103" s="1" t="str">
        <f t="shared" si="1126"/>
        <v>¤¤TVV__BU2__Produit7__TVV__Ville10__Vendeur1;B;C=I;MIN=0</v>
      </c>
      <c r="V103" s="1" t="str">
        <f t="shared" si="1126"/>
        <v>¤¤TVV__BU2__Produit8__TVV__Ville10__Vendeur1;B;C=I;MIN=0</v>
      </c>
      <c r="W103" s="1" t="str">
        <f t="shared" si="1126"/>
        <v>¤¤TVV__BU2__Produit9__TVV__Ville10__Vendeur1;B;C=I;MIN=0</v>
      </c>
      <c r="X103" s="1" t="str">
        <f t="shared" si="1126"/>
        <v>¤¤TVV__BU2__Produit10__TVV__Ville10__Vendeur1;B;C=I;MIN=0</v>
      </c>
      <c r="Y103" s="9">
        <f>SUM(O103:X103)</f>
        <v>0</v>
      </c>
      <c r="Z103" s="1" t="str">
        <f t="shared" ref="Z103:AI112" si="1127">"¤¤"&amp;Z$131&amp;"__"&amp;$DS103&amp;Z$139</f>
        <v>¤¤TVV__BU3__Produit1__TVV__Ville10__Vendeur1;B;C=I;MIN=0</v>
      </c>
      <c r="AA103" s="1" t="str">
        <f t="shared" si="1127"/>
        <v>¤¤TVV__BU3__Produit2__TVV__Ville10__Vendeur1;B;C=I;MIN=0</v>
      </c>
      <c r="AB103" s="1" t="str">
        <f t="shared" si="1127"/>
        <v>¤¤TVV__BU3__Produit3__TVV__Ville10__Vendeur1;B;C=I;MIN=0</v>
      </c>
      <c r="AC103" s="1" t="str">
        <f t="shared" si="1127"/>
        <v>¤¤TVV__BU3__Produit4__TVV__Ville10__Vendeur1;B;C=I;MIN=0</v>
      </c>
      <c r="AD103" s="1" t="str">
        <f t="shared" si="1127"/>
        <v>¤¤TVV__BU3__Produit5__TVV__Ville10__Vendeur1;B;C=I;MIN=0</v>
      </c>
      <c r="AE103" s="1" t="str">
        <f t="shared" si="1127"/>
        <v>¤¤TVV__BU3__Produit6__TVV__Ville10__Vendeur1;B;C=I;MIN=0</v>
      </c>
      <c r="AF103" s="1" t="str">
        <f t="shared" si="1127"/>
        <v>¤¤TVV__BU3__Produit7__TVV__Ville10__Vendeur1;B;C=I;MIN=0</v>
      </c>
      <c r="AG103" s="1" t="str">
        <f t="shared" si="1127"/>
        <v>¤¤TVV__BU3__Produit8__TVV__Ville10__Vendeur1;B;C=I;MIN=0</v>
      </c>
      <c r="AH103" s="1" t="str">
        <f t="shared" si="1127"/>
        <v>¤¤TVV__BU3__Produit9__TVV__Ville10__Vendeur1;B;C=I;MIN=0</v>
      </c>
      <c r="AI103" s="1" t="str">
        <f t="shared" si="1127"/>
        <v>¤¤TVV__BU3__Produit10__TVV__Ville10__Vendeur1;B;C=I;MIN=0</v>
      </c>
      <c r="AJ103" s="9">
        <f>SUM(Z103:AI103)</f>
        <v>0</v>
      </c>
      <c r="AK103" s="1" t="str">
        <f t="shared" ref="AK103:AT112" si="1128">"¤¤"&amp;AK$131&amp;"__"&amp;$DS103&amp;AK$139</f>
        <v>¤¤TVV__BU4__Produit1__TVV__Ville10__Vendeur1;B;C=I;MIN=0</v>
      </c>
      <c r="AL103" s="1" t="str">
        <f t="shared" si="1128"/>
        <v>¤¤TVV__BU4__Produit2__TVV__Ville10__Vendeur1;B;C=I;MIN=0</v>
      </c>
      <c r="AM103" s="1" t="str">
        <f t="shared" si="1128"/>
        <v>¤¤TVV__BU4__Produit3__TVV__Ville10__Vendeur1;B;C=I;MIN=0</v>
      </c>
      <c r="AN103" s="1" t="str">
        <f t="shared" si="1128"/>
        <v>¤¤TVV__BU4__Produit4__TVV__Ville10__Vendeur1;B;C=I;MIN=0</v>
      </c>
      <c r="AO103" s="1" t="str">
        <f t="shared" si="1128"/>
        <v>¤¤TVV__BU4__Produit5__TVV__Ville10__Vendeur1;B;C=I;MIN=0</v>
      </c>
      <c r="AP103" s="1" t="str">
        <f t="shared" si="1128"/>
        <v>¤¤TVV__BU4__Produit6__TVV__Ville10__Vendeur1;B;C=I;MIN=0</v>
      </c>
      <c r="AQ103" s="1" t="str">
        <f t="shared" si="1128"/>
        <v>¤¤TVV__BU4__Produit7__TVV__Ville10__Vendeur1;B;C=I;MIN=0</v>
      </c>
      <c r="AR103" s="1" t="str">
        <f t="shared" si="1128"/>
        <v>¤¤TVV__BU4__Produit8__TVV__Ville10__Vendeur1;B;C=I;MIN=0</v>
      </c>
      <c r="AS103" s="1" t="str">
        <f t="shared" si="1128"/>
        <v>¤¤TVV__BU4__Produit9__TVV__Ville10__Vendeur1;B;C=I;MIN=0</v>
      </c>
      <c r="AT103" s="1" t="str">
        <f t="shared" si="1128"/>
        <v>¤¤TVV__BU4__Produit10__TVV__Ville10__Vendeur1;B;C=I;MIN=0</v>
      </c>
      <c r="AU103" s="9">
        <f>SUM(AK103:AT103)</f>
        <v>0</v>
      </c>
      <c r="AV103" s="1" t="str">
        <f t="shared" ref="AV103:BE112" si="1129">"¤¤"&amp;AV$131&amp;"__"&amp;$DS103&amp;AV$139</f>
        <v>¤¤TVV__BU5__Produit1__TVV__Ville10__Vendeur1;B;C=I;MIN=0</v>
      </c>
      <c r="AW103" s="1" t="str">
        <f t="shared" si="1129"/>
        <v>¤¤TVV__BU5__Produit2__TVV__Ville10__Vendeur1;B;C=I;MIN=0</v>
      </c>
      <c r="AX103" s="1" t="str">
        <f t="shared" si="1129"/>
        <v>¤¤TVV__BU5__Produit3__TVV__Ville10__Vendeur1;B;C=I;MIN=0</v>
      </c>
      <c r="AY103" s="1" t="str">
        <f t="shared" si="1129"/>
        <v>¤¤TVV__BU5__Produit4__TVV__Ville10__Vendeur1;B;C=I;MIN=0</v>
      </c>
      <c r="AZ103" s="1" t="str">
        <f t="shared" si="1129"/>
        <v>¤¤TVV__BU5__Produit5__TVV__Ville10__Vendeur1;B;C=I;MIN=0</v>
      </c>
      <c r="BA103" s="1" t="str">
        <f t="shared" si="1129"/>
        <v>¤¤TVV__BU5__Produit6__TVV__Ville10__Vendeur1;B;C=I;MIN=0</v>
      </c>
      <c r="BB103" s="1" t="str">
        <f t="shared" si="1129"/>
        <v>¤¤TVV__BU5__Produit7__TVV__Ville10__Vendeur1;B;C=I;MIN=0</v>
      </c>
      <c r="BC103" s="1" t="str">
        <f t="shared" si="1129"/>
        <v>¤¤TVV__BU5__Produit8__TVV__Ville10__Vendeur1;B;C=I;MIN=0</v>
      </c>
      <c r="BD103" s="1" t="str">
        <f t="shared" si="1129"/>
        <v>¤¤TVV__BU5__Produit9__TVV__Ville10__Vendeur1;B;C=I;MIN=0</v>
      </c>
      <c r="BE103" s="1" t="str">
        <f t="shared" si="1129"/>
        <v>¤¤TVV__BU5__Produit10__TVV__Ville10__Vendeur1;B;C=I;MIN=0</v>
      </c>
      <c r="BF103" s="9">
        <f>SUM(AV103:BE103)</f>
        <v>0</v>
      </c>
      <c r="BG103" s="1" t="str">
        <f t="shared" ref="BG103:BP112" si="1130">"¤¤"&amp;BG$131&amp;"__"&amp;$DS103&amp;BG$139</f>
        <v>¤¤TVV__BU6__Produit1__TVV__Ville10__Vendeur1;B;C=I;MIN=0</v>
      </c>
      <c r="BH103" s="1" t="str">
        <f t="shared" si="1130"/>
        <v>¤¤TVV__BU6__Produit2__TVV__Ville10__Vendeur1;B;C=I;MIN=0</v>
      </c>
      <c r="BI103" s="1" t="str">
        <f t="shared" si="1130"/>
        <v>¤¤TVV__BU6__Produit3__TVV__Ville10__Vendeur1;B;C=I;MIN=0</v>
      </c>
      <c r="BJ103" s="1" t="str">
        <f t="shared" si="1130"/>
        <v>¤¤TVV__BU6__Produit4__TVV__Ville10__Vendeur1;B;C=I;MIN=0</v>
      </c>
      <c r="BK103" s="1" t="str">
        <f t="shared" si="1130"/>
        <v>¤¤TVV__BU6__Produit5__TVV__Ville10__Vendeur1;B;C=I;MIN=0</v>
      </c>
      <c r="BL103" s="1" t="str">
        <f t="shared" si="1130"/>
        <v>¤¤TVV__BU6__Produit6__TVV__Ville10__Vendeur1;B;C=I;MIN=0</v>
      </c>
      <c r="BM103" s="1" t="str">
        <f t="shared" si="1130"/>
        <v>¤¤TVV__BU6__Produit7__TVV__Ville10__Vendeur1;B;C=I;MIN=0</v>
      </c>
      <c r="BN103" s="1" t="str">
        <f t="shared" si="1130"/>
        <v>¤¤TVV__BU6__Produit8__TVV__Ville10__Vendeur1;B;C=I;MIN=0</v>
      </c>
      <c r="BO103" s="1" t="str">
        <f t="shared" si="1130"/>
        <v>¤¤TVV__BU6__Produit9__TVV__Ville10__Vendeur1;B;C=I;MIN=0</v>
      </c>
      <c r="BP103" s="1" t="str">
        <f t="shared" si="1130"/>
        <v>¤¤TVV__BU6__Produit10__TVV__Ville10__Vendeur1;B;C=I;MIN=0</v>
      </c>
      <c r="BQ103" s="9">
        <f>SUM(BG103:BP103)</f>
        <v>0</v>
      </c>
      <c r="BR103" s="1" t="str">
        <f t="shared" ref="BR103:CA112" si="1131">"¤¤"&amp;BR$131&amp;"__"&amp;$DS103&amp;BR$139</f>
        <v>¤¤TVV__BU7__Produit1__TVV__Ville10__Vendeur1;B;C=I;MIN=0</v>
      </c>
      <c r="BS103" s="1" t="str">
        <f t="shared" si="1131"/>
        <v>¤¤TVV__BU7__Produit2__TVV__Ville10__Vendeur1;B;C=I;MIN=0</v>
      </c>
      <c r="BT103" s="1" t="str">
        <f t="shared" si="1131"/>
        <v>¤¤TVV__BU7__Produit3__TVV__Ville10__Vendeur1;B;C=I;MIN=0</v>
      </c>
      <c r="BU103" s="1" t="str">
        <f t="shared" si="1131"/>
        <v>¤¤TVV__BU7__Produit4__TVV__Ville10__Vendeur1;B;C=I;MIN=0</v>
      </c>
      <c r="BV103" s="1" t="str">
        <f t="shared" si="1131"/>
        <v>¤¤TVV__BU7__Produit5__TVV__Ville10__Vendeur1;B;C=I;MIN=0</v>
      </c>
      <c r="BW103" s="1" t="str">
        <f t="shared" si="1131"/>
        <v>¤¤TVV__BU7__Produit6__TVV__Ville10__Vendeur1;B;C=I;MIN=0</v>
      </c>
      <c r="BX103" s="1" t="str">
        <f t="shared" si="1131"/>
        <v>¤¤TVV__BU7__Produit7__TVV__Ville10__Vendeur1;B;C=I;MIN=0</v>
      </c>
      <c r="BY103" s="1" t="str">
        <f t="shared" si="1131"/>
        <v>¤¤TVV__BU7__Produit8__TVV__Ville10__Vendeur1;B;C=I;MIN=0</v>
      </c>
      <c r="BZ103" s="1" t="str">
        <f t="shared" si="1131"/>
        <v>¤¤TVV__BU7__Produit9__TVV__Ville10__Vendeur1;B;C=I;MIN=0</v>
      </c>
      <c r="CA103" s="1" t="str">
        <f t="shared" si="1131"/>
        <v>¤¤TVV__BU7__Produit10__TVV__Ville10__Vendeur1;B;C=I;MIN=0</v>
      </c>
      <c r="CB103" s="9">
        <f>SUM(BR103:CA103)</f>
        <v>0</v>
      </c>
      <c r="CC103" s="1" t="str">
        <f t="shared" ref="CC103:CL112" si="1132">"¤¤"&amp;CC$131&amp;"__"&amp;$DS103&amp;CC$139</f>
        <v>¤¤TVV__BU8__Produit1__TVV__Ville10__Vendeur1;B;C=I;MIN=0</v>
      </c>
      <c r="CD103" s="1" t="str">
        <f t="shared" si="1132"/>
        <v>¤¤TVV__BU8__Produit2__TVV__Ville10__Vendeur1;B;C=I;MIN=0</v>
      </c>
      <c r="CE103" s="1" t="str">
        <f t="shared" si="1132"/>
        <v>¤¤TVV__BU8__Produit3__TVV__Ville10__Vendeur1;B;C=I;MIN=0</v>
      </c>
      <c r="CF103" s="1" t="str">
        <f t="shared" si="1132"/>
        <v>¤¤TVV__BU8__Produit4__TVV__Ville10__Vendeur1;B;C=I;MIN=0</v>
      </c>
      <c r="CG103" s="1" t="str">
        <f t="shared" si="1132"/>
        <v>¤¤TVV__BU8__Produit5__TVV__Ville10__Vendeur1;B;C=I;MIN=0</v>
      </c>
      <c r="CH103" s="1" t="str">
        <f t="shared" si="1132"/>
        <v>¤¤TVV__BU8__Produit6__TVV__Ville10__Vendeur1;B;C=I;MIN=0</v>
      </c>
      <c r="CI103" s="1" t="str">
        <f t="shared" si="1132"/>
        <v>¤¤TVV__BU8__Produit7__TVV__Ville10__Vendeur1;B;C=I;MIN=0</v>
      </c>
      <c r="CJ103" s="1" t="str">
        <f t="shared" si="1132"/>
        <v>¤¤TVV__BU8__Produit8__TVV__Ville10__Vendeur1;B;C=I;MIN=0</v>
      </c>
      <c r="CK103" s="1" t="str">
        <f t="shared" si="1132"/>
        <v>¤¤TVV__BU8__Produit9__TVV__Ville10__Vendeur1;B;C=I;MIN=0</v>
      </c>
      <c r="CL103" s="1" t="str">
        <f t="shared" si="1132"/>
        <v>¤¤TVV__BU8__Produit10__TVV__Ville10__Vendeur1;B;C=I;MIN=0</v>
      </c>
      <c r="CM103" s="9">
        <f>SUM(CC103:CL103)</f>
        <v>0</v>
      </c>
      <c r="CN103" s="1" t="str">
        <f t="shared" ref="CN103:CW112" si="1133">"¤¤"&amp;CN$131&amp;"__"&amp;$DS103&amp;CN$139</f>
        <v>¤¤TVV__BU9__Produit1__TVV__Ville10__Vendeur1;B;C=I;MIN=0</v>
      </c>
      <c r="CO103" s="1" t="str">
        <f t="shared" si="1133"/>
        <v>¤¤TVV__BU9__Produit2__TVV__Ville10__Vendeur1;B;C=I;MIN=0</v>
      </c>
      <c r="CP103" s="1" t="str">
        <f t="shared" si="1133"/>
        <v>¤¤TVV__BU9__Produit3__TVV__Ville10__Vendeur1;B;C=I;MIN=0</v>
      </c>
      <c r="CQ103" s="1" t="str">
        <f t="shared" si="1133"/>
        <v>¤¤TVV__BU9__Produit4__TVV__Ville10__Vendeur1;B;C=I;MIN=0</v>
      </c>
      <c r="CR103" s="1" t="str">
        <f t="shared" si="1133"/>
        <v>¤¤TVV__BU9__Produit5__TVV__Ville10__Vendeur1;B;C=I;MIN=0</v>
      </c>
      <c r="CS103" s="1" t="str">
        <f t="shared" si="1133"/>
        <v>¤¤TVV__BU9__Produit6__TVV__Ville10__Vendeur1;B;C=I;MIN=0</v>
      </c>
      <c r="CT103" s="1" t="str">
        <f t="shared" si="1133"/>
        <v>¤¤TVV__BU9__Produit7__TVV__Ville10__Vendeur1;B;C=I;MIN=0</v>
      </c>
      <c r="CU103" s="1" t="str">
        <f t="shared" si="1133"/>
        <v>¤¤TVV__BU9__Produit8__TVV__Ville10__Vendeur1;B;C=I;MIN=0</v>
      </c>
      <c r="CV103" s="1" t="str">
        <f t="shared" si="1133"/>
        <v>¤¤TVV__BU9__Produit9__TVV__Ville10__Vendeur1;B;C=I;MIN=0</v>
      </c>
      <c r="CW103" s="1" t="str">
        <f t="shared" si="1133"/>
        <v>¤¤TVV__BU9__Produit10__TVV__Ville10__Vendeur1;B;C=I;MIN=0</v>
      </c>
      <c r="CX103" s="9">
        <f>SUM(CN103:CW103)</f>
        <v>0</v>
      </c>
      <c r="CY103" s="1" t="str">
        <f t="shared" ref="CY103:DH112" si="1134">"¤¤"&amp;CY$131&amp;"__"&amp;$DS103&amp;CY$139</f>
        <v>¤¤TVV__BU10__Produit1__TVV__Ville10__Vendeur1;B;C=I;MIN=0</v>
      </c>
      <c r="CZ103" s="1" t="str">
        <f t="shared" si="1134"/>
        <v>¤¤TVV__BU10__Produit2__TVV__Ville10__Vendeur1;B;C=I;MIN=0</v>
      </c>
      <c r="DA103" s="1" t="str">
        <f t="shared" si="1134"/>
        <v>¤¤TVV__BU10__Produit3__TVV__Ville10__Vendeur1;B;C=I;MIN=0</v>
      </c>
      <c r="DB103" s="1" t="str">
        <f t="shared" si="1134"/>
        <v>¤¤TVV__BU10__Produit4__TVV__Ville10__Vendeur1;B;C=I;MIN=0</v>
      </c>
      <c r="DC103" s="1" t="str">
        <f t="shared" si="1134"/>
        <v>¤¤TVV__BU10__Produit5__TVV__Ville10__Vendeur1;B;C=I;MIN=0</v>
      </c>
      <c r="DD103" s="1" t="str">
        <f t="shared" si="1134"/>
        <v>¤¤TVV__BU10__Produit6__TVV__Ville10__Vendeur1;B;C=I;MIN=0</v>
      </c>
      <c r="DE103" s="1" t="str">
        <f t="shared" si="1134"/>
        <v>¤¤TVV__BU10__Produit7__TVV__Ville10__Vendeur1;B;C=I;MIN=0</v>
      </c>
      <c r="DF103" s="1" t="str">
        <f t="shared" si="1134"/>
        <v>¤¤TVV__BU10__Produit8__TVV__Ville10__Vendeur1;B;C=I;MIN=0</v>
      </c>
      <c r="DG103" s="1" t="str">
        <f t="shared" si="1134"/>
        <v>¤¤TVV__BU10__Produit9__TVV__Ville10__Vendeur1;B;C=I;MIN=0</v>
      </c>
      <c r="DH103" s="1" t="str">
        <f t="shared" si="1134"/>
        <v>¤¤TVV__BU10__Produit10__TVV__Ville10__Vendeur1;B;C=I;MIN=0</v>
      </c>
      <c r="DI103" s="9">
        <f>SUM(CY103:DH103)</f>
        <v>0</v>
      </c>
      <c r="DK103" t="e">
        <f t="shared" ca="1" si="734"/>
        <v>#NAME?</v>
      </c>
      <c r="DL103" t="b">
        <f>NOT(OR(IF(IFERROR(INDEX(B$4:B103,1,MATCH(DO103,DO$4:DO103,0))&lt;&gt;"",TRUE),OR(D223=1,C102&lt;&gt;""),FALSE),IF(DM103=1,FALSE,OR(B103&lt;&gt;"",C103&lt;&gt;"")),AND(DN103=1,IFERROR(INDEX(B$4:B103,1,MATCH(DO103-1,DO$4:DO103,0))&lt;&gt;"",DO103=1))))</f>
        <v>0</v>
      </c>
      <c r="DM103" s="8">
        <v>0</v>
      </c>
      <c r="DN103">
        <v>1</v>
      </c>
      <c r="DO103">
        <f>SUM(DN$4:DN103)</f>
        <v>10</v>
      </c>
      <c r="DQ103" s="7" t="str">
        <f t="shared" si="735"/>
        <v>TVV__Ville10</v>
      </c>
      <c r="DR103" t="s">
        <v>56</v>
      </c>
      <c r="DS103" s="7" t="str">
        <f t="shared" si="736"/>
        <v>TVV__Ville10__Vendeur1</v>
      </c>
    </row>
    <row r="104" spans="2:123" x14ac:dyDescent="0.3">
      <c r="B104" s="2"/>
      <c r="C104" s="1" t="str">
        <f t="shared" si="1124"/>
        <v>¤¤TVV__Ville10__Vendeur2__Vendeur;B;TFMT</v>
      </c>
      <c r="D104" s="1" t="str">
        <f t="shared" si="1125"/>
        <v>¤¤TVV__BU1__Produit1__TVV__Ville10__Vendeur2;B;C=I;MIN=0</v>
      </c>
      <c r="E104" s="1" t="str">
        <f t="shared" si="1125"/>
        <v>¤¤TVV__BU1__Produit2__TVV__Ville10__Vendeur2;B;C=I;MIN=0</v>
      </c>
      <c r="F104" s="1" t="str">
        <f t="shared" si="1125"/>
        <v>¤¤TVV__BU1__Produit3__TVV__Ville10__Vendeur2;B;C=I;MIN=0</v>
      </c>
      <c r="G104" s="1" t="str">
        <f t="shared" si="1125"/>
        <v>¤¤TVV__BU1__Produit4__TVV__Ville10__Vendeur2;B;C=I;MIN=0</v>
      </c>
      <c r="H104" s="1" t="str">
        <f t="shared" si="1125"/>
        <v>¤¤TVV__BU1__Produit5__TVV__Ville10__Vendeur2;B;C=I;MIN=0</v>
      </c>
      <c r="I104" s="1" t="str">
        <f t="shared" si="1125"/>
        <v>¤¤TVV__BU1__Produit6__TVV__Ville10__Vendeur2;B;C=I;MIN=0</v>
      </c>
      <c r="J104" s="1" t="str">
        <f t="shared" si="1125"/>
        <v>¤¤TVV__BU1__Produit7__TVV__Ville10__Vendeur2;B;C=I;MIN=0</v>
      </c>
      <c r="K104" s="1" t="str">
        <f t="shared" si="1125"/>
        <v>¤¤TVV__BU1__Produit8__TVV__Ville10__Vendeur2;B;C=I;MIN=0</v>
      </c>
      <c r="L104" s="1" t="str">
        <f t="shared" si="1125"/>
        <v>¤¤TVV__BU1__Produit9__TVV__Ville10__Vendeur2;B;C=I;MIN=0</v>
      </c>
      <c r="M104" s="1" t="str">
        <f t="shared" si="1125"/>
        <v>¤¤TVV__BU1__Produit10__TVV__Ville10__Vendeur2;B;C=I;MIN=0</v>
      </c>
      <c r="N104" s="9">
        <f t="shared" ref="N104:N112" si="1135">SUM(D104:M104)</f>
        <v>0</v>
      </c>
      <c r="O104" s="1" t="str">
        <f t="shared" si="1126"/>
        <v>¤¤TVV__BU2__Produit1__TVV__Ville10__Vendeur2;B;C=I;MIN=0</v>
      </c>
      <c r="P104" s="1" t="str">
        <f t="shared" si="1126"/>
        <v>¤¤TVV__BU2__Produit2__TVV__Ville10__Vendeur2;B;C=I;MIN=0</v>
      </c>
      <c r="Q104" s="1" t="str">
        <f t="shared" si="1126"/>
        <v>¤¤TVV__BU2__Produit3__TVV__Ville10__Vendeur2;B;C=I;MIN=0</v>
      </c>
      <c r="R104" s="1" t="str">
        <f t="shared" si="1126"/>
        <v>¤¤TVV__BU2__Produit4__TVV__Ville10__Vendeur2;B;C=I;MIN=0</v>
      </c>
      <c r="S104" s="1" t="str">
        <f t="shared" si="1126"/>
        <v>¤¤TVV__BU2__Produit5__TVV__Ville10__Vendeur2;B;C=I;MIN=0</v>
      </c>
      <c r="T104" s="1" t="str">
        <f t="shared" si="1126"/>
        <v>¤¤TVV__BU2__Produit6__TVV__Ville10__Vendeur2;B;C=I;MIN=0</v>
      </c>
      <c r="U104" s="1" t="str">
        <f t="shared" si="1126"/>
        <v>¤¤TVV__BU2__Produit7__TVV__Ville10__Vendeur2;B;C=I;MIN=0</v>
      </c>
      <c r="V104" s="1" t="str">
        <f t="shared" si="1126"/>
        <v>¤¤TVV__BU2__Produit8__TVV__Ville10__Vendeur2;B;C=I;MIN=0</v>
      </c>
      <c r="W104" s="1" t="str">
        <f t="shared" si="1126"/>
        <v>¤¤TVV__BU2__Produit9__TVV__Ville10__Vendeur2;B;C=I;MIN=0</v>
      </c>
      <c r="X104" s="1" t="str">
        <f t="shared" si="1126"/>
        <v>¤¤TVV__BU2__Produit10__TVV__Ville10__Vendeur2;B;C=I;MIN=0</v>
      </c>
      <c r="Y104" s="9">
        <f t="shared" ref="Y104:Y112" si="1136">SUM(O104:X104)</f>
        <v>0</v>
      </c>
      <c r="Z104" s="1" t="str">
        <f t="shared" si="1127"/>
        <v>¤¤TVV__BU3__Produit1__TVV__Ville10__Vendeur2;B;C=I;MIN=0</v>
      </c>
      <c r="AA104" s="1" t="str">
        <f t="shared" si="1127"/>
        <v>¤¤TVV__BU3__Produit2__TVV__Ville10__Vendeur2;B;C=I;MIN=0</v>
      </c>
      <c r="AB104" s="1" t="str">
        <f t="shared" si="1127"/>
        <v>¤¤TVV__BU3__Produit3__TVV__Ville10__Vendeur2;B;C=I;MIN=0</v>
      </c>
      <c r="AC104" s="1" t="str">
        <f t="shared" si="1127"/>
        <v>¤¤TVV__BU3__Produit4__TVV__Ville10__Vendeur2;B;C=I;MIN=0</v>
      </c>
      <c r="AD104" s="1" t="str">
        <f t="shared" si="1127"/>
        <v>¤¤TVV__BU3__Produit5__TVV__Ville10__Vendeur2;B;C=I;MIN=0</v>
      </c>
      <c r="AE104" s="1" t="str">
        <f t="shared" si="1127"/>
        <v>¤¤TVV__BU3__Produit6__TVV__Ville10__Vendeur2;B;C=I;MIN=0</v>
      </c>
      <c r="AF104" s="1" t="str">
        <f t="shared" si="1127"/>
        <v>¤¤TVV__BU3__Produit7__TVV__Ville10__Vendeur2;B;C=I;MIN=0</v>
      </c>
      <c r="AG104" s="1" t="str">
        <f t="shared" si="1127"/>
        <v>¤¤TVV__BU3__Produit8__TVV__Ville10__Vendeur2;B;C=I;MIN=0</v>
      </c>
      <c r="AH104" s="1" t="str">
        <f t="shared" si="1127"/>
        <v>¤¤TVV__BU3__Produit9__TVV__Ville10__Vendeur2;B;C=I;MIN=0</v>
      </c>
      <c r="AI104" s="1" t="str">
        <f t="shared" si="1127"/>
        <v>¤¤TVV__BU3__Produit10__TVV__Ville10__Vendeur2;B;C=I;MIN=0</v>
      </c>
      <c r="AJ104" s="9">
        <f t="shared" ref="AJ104:AJ112" si="1137">SUM(Z104:AI104)</f>
        <v>0</v>
      </c>
      <c r="AK104" s="1" t="str">
        <f t="shared" si="1128"/>
        <v>¤¤TVV__BU4__Produit1__TVV__Ville10__Vendeur2;B;C=I;MIN=0</v>
      </c>
      <c r="AL104" s="1" t="str">
        <f t="shared" si="1128"/>
        <v>¤¤TVV__BU4__Produit2__TVV__Ville10__Vendeur2;B;C=I;MIN=0</v>
      </c>
      <c r="AM104" s="1" t="str">
        <f t="shared" si="1128"/>
        <v>¤¤TVV__BU4__Produit3__TVV__Ville10__Vendeur2;B;C=I;MIN=0</v>
      </c>
      <c r="AN104" s="1" t="str">
        <f t="shared" si="1128"/>
        <v>¤¤TVV__BU4__Produit4__TVV__Ville10__Vendeur2;B;C=I;MIN=0</v>
      </c>
      <c r="AO104" s="1" t="str">
        <f t="shared" si="1128"/>
        <v>¤¤TVV__BU4__Produit5__TVV__Ville10__Vendeur2;B;C=I;MIN=0</v>
      </c>
      <c r="AP104" s="1" t="str">
        <f t="shared" si="1128"/>
        <v>¤¤TVV__BU4__Produit6__TVV__Ville10__Vendeur2;B;C=I;MIN=0</v>
      </c>
      <c r="AQ104" s="1" t="str">
        <f t="shared" si="1128"/>
        <v>¤¤TVV__BU4__Produit7__TVV__Ville10__Vendeur2;B;C=I;MIN=0</v>
      </c>
      <c r="AR104" s="1" t="str">
        <f t="shared" si="1128"/>
        <v>¤¤TVV__BU4__Produit8__TVV__Ville10__Vendeur2;B;C=I;MIN=0</v>
      </c>
      <c r="AS104" s="1" t="str">
        <f t="shared" si="1128"/>
        <v>¤¤TVV__BU4__Produit9__TVV__Ville10__Vendeur2;B;C=I;MIN=0</v>
      </c>
      <c r="AT104" s="1" t="str">
        <f t="shared" si="1128"/>
        <v>¤¤TVV__BU4__Produit10__TVV__Ville10__Vendeur2;B;C=I;MIN=0</v>
      </c>
      <c r="AU104" s="9">
        <f t="shared" ref="AU104:AU112" si="1138">SUM(AK104:AT104)</f>
        <v>0</v>
      </c>
      <c r="AV104" s="1" t="str">
        <f t="shared" si="1129"/>
        <v>¤¤TVV__BU5__Produit1__TVV__Ville10__Vendeur2;B;C=I;MIN=0</v>
      </c>
      <c r="AW104" s="1" t="str">
        <f t="shared" si="1129"/>
        <v>¤¤TVV__BU5__Produit2__TVV__Ville10__Vendeur2;B;C=I;MIN=0</v>
      </c>
      <c r="AX104" s="1" t="str">
        <f t="shared" si="1129"/>
        <v>¤¤TVV__BU5__Produit3__TVV__Ville10__Vendeur2;B;C=I;MIN=0</v>
      </c>
      <c r="AY104" s="1" t="str">
        <f t="shared" si="1129"/>
        <v>¤¤TVV__BU5__Produit4__TVV__Ville10__Vendeur2;B;C=I;MIN=0</v>
      </c>
      <c r="AZ104" s="1" t="str">
        <f t="shared" si="1129"/>
        <v>¤¤TVV__BU5__Produit5__TVV__Ville10__Vendeur2;B;C=I;MIN=0</v>
      </c>
      <c r="BA104" s="1" t="str">
        <f t="shared" si="1129"/>
        <v>¤¤TVV__BU5__Produit6__TVV__Ville10__Vendeur2;B;C=I;MIN=0</v>
      </c>
      <c r="BB104" s="1" t="str">
        <f t="shared" si="1129"/>
        <v>¤¤TVV__BU5__Produit7__TVV__Ville10__Vendeur2;B;C=I;MIN=0</v>
      </c>
      <c r="BC104" s="1" t="str">
        <f t="shared" si="1129"/>
        <v>¤¤TVV__BU5__Produit8__TVV__Ville10__Vendeur2;B;C=I;MIN=0</v>
      </c>
      <c r="BD104" s="1" t="str">
        <f t="shared" si="1129"/>
        <v>¤¤TVV__BU5__Produit9__TVV__Ville10__Vendeur2;B;C=I;MIN=0</v>
      </c>
      <c r="BE104" s="1" t="str">
        <f t="shared" si="1129"/>
        <v>¤¤TVV__BU5__Produit10__TVV__Ville10__Vendeur2;B;C=I;MIN=0</v>
      </c>
      <c r="BF104" s="9">
        <f t="shared" ref="BF104:BF112" si="1139">SUM(AV104:BE104)</f>
        <v>0</v>
      </c>
      <c r="BG104" s="1" t="str">
        <f t="shared" si="1130"/>
        <v>¤¤TVV__BU6__Produit1__TVV__Ville10__Vendeur2;B;C=I;MIN=0</v>
      </c>
      <c r="BH104" s="1" t="str">
        <f t="shared" si="1130"/>
        <v>¤¤TVV__BU6__Produit2__TVV__Ville10__Vendeur2;B;C=I;MIN=0</v>
      </c>
      <c r="BI104" s="1" t="str">
        <f t="shared" si="1130"/>
        <v>¤¤TVV__BU6__Produit3__TVV__Ville10__Vendeur2;B;C=I;MIN=0</v>
      </c>
      <c r="BJ104" s="1" t="str">
        <f t="shared" si="1130"/>
        <v>¤¤TVV__BU6__Produit4__TVV__Ville10__Vendeur2;B;C=I;MIN=0</v>
      </c>
      <c r="BK104" s="1" t="str">
        <f t="shared" si="1130"/>
        <v>¤¤TVV__BU6__Produit5__TVV__Ville10__Vendeur2;B;C=I;MIN=0</v>
      </c>
      <c r="BL104" s="1" t="str">
        <f t="shared" si="1130"/>
        <v>¤¤TVV__BU6__Produit6__TVV__Ville10__Vendeur2;B;C=I;MIN=0</v>
      </c>
      <c r="BM104" s="1" t="str">
        <f t="shared" si="1130"/>
        <v>¤¤TVV__BU6__Produit7__TVV__Ville10__Vendeur2;B;C=I;MIN=0</v>
      </c>
      <c r="BN104" s="1" t="str">
        <f t="shared" si="1130"/>
        <v>¤¤TVV__BU6__Produit8__TVV__Ville10__Vendeur2;B;C=I;MIN=0</v>
      </c>
      <c r="BO104" s="1" t="str">
        <f t="shared" si="1130"/>
        <v>¤¤TVV__BU6__Produit9__TVV__Ville10__Vendeur2;B;C=I;MIN=0</v>
      </c>
      <c r="BP104" s="1" t="str">
        <f t="shared" si="1130"/>
        <v>¤¤TVV__BU6__Produit10__TVV__Ville10__Vendeur2;B;C=I;MIN=0</v>
      </c>
      <c r="BQ104" s="9">
        <f t="shared" ref="BQ104:BQ112" si="1140">SUM(BG104:BP104)</f>
        <v>0</v>
      </c>
      <c r="BR104" s="1" t="str">
        <f t="shared" si="1131"/>
        <v>¤¤TVV__BU7__Produit1__TVV__Ville10__Vendeur2;B;C=I;MIN=0</v>
      </c>
      <c r="BS104" s="1" t="str">
        <f t="shared" si="1131"/>
        <v>¤¤TVV__BU7__Produit2__TVV__Ville10__Vendeur2;B;C=I;MIN=0</v>
      </c>
      <c r="BT104" s="1" t="str">
        <f t="shared" si="1131"/>
        <v>¤¤TVV__BU7__Produit3__TVV__Ville10__Vendeur2;B;C=I;MIN=0</v>
      </c>
      <c r="BU104" s="1" t="str">
        <f t="shared" si="1131"/>
        <v>¤¤TVV__BU7__Produit4__TVV__Ville10__Vendeur2;B;C=I;MIN=0</v>
      </c>
      <c r="BV104" s="1" t="str">
        <f t="shared" si="1131"/>
        <v>¤¤TVV__BU7__Produit5__TVV__Ville10__Vendeur2;B;C=I;MIN=0</v>
      </c>
      <c r="BW104" s="1" t="str">
        <f t="shared" si="1131"/>
        <v>¤¤TVV__BU7__Produit6__TVV__Ville10__Vendeur2;B;C=I;MIN=0</v>
      </c>
      <c r="BX104" s="1" t="str">
        <f t="shared" si="1131"/>
        <v>¤¤TVV__BU7__Produit7__TVV__Ville10__Vendeur2;B;C=I;MIN=0</v>
      </c>
      <c r="BY104" s="1" t="str">
        <f t="shared" si="1131"/>
        <v>¤¤TVV__BU7__Produit8__TVV__Ville10__Vendeur2;B;C=I;MIN=0</v>
      </c>
      <c r="BZ104" s="1" t="str">
        <f t="shared" si="1131"/>
        <v>¤¤TVV__BU7__Produit9__TVV__Ville10__Vendeur2;B;C=I;MIN=0</v>
      </c>
      <c r="CA104" s="1" t="str">
        <f t="shared" si="1131"/>
        <v>¤¤TVV__BU7__Produit10__TVV__Ville10__Vendeur2;B;C=I;MIN=0</v>
      </c>
      <c r="CB104" s="9">
        <f t="shared" ref="CB104:CB112" si="1141">SUM(BR104:CA104)</f>
        <v>0</v>
      </c>
      <c r="CC104" s="1" t="str">
        <f t="shared" si="1132"/>
        <v>¤¤TVV__BU8__Produit1__TVV__Ville10__Vendeur2;B;C=I;MIN=0</v>
      </c>
      <c r="CD104" s="1" t="str">
        <f t="shared" si="1132"/>
        <v>¤¤TVV__BU8__Produit2__TVV__Ville10__Vendeur2;B;C=I;MIN=0</v>
      </c>
      <c r="CE104" s="1" t="str">
        <f t="shared" si="1132"/>
        <v>¤¤TVV__BU8__Produit3__TVV__Ville10__Vendeur2;B;C=I;MIN=0</v>
      </c>
      <c r="CF104" s="1" t="str">
        <f t="shared" si="1132"/>
        <v>¤¤TVV__BU8__Produit4__TVV__Ville10__Vendeur2;B;C=I;MIN=0</v>
      </c>
      <c r="CG104" s="1" t="str">
        <f t="shared" si="1132"/>
        <v>¤¤TVV__BU8__Produit5__TVV__Ville10__Vendeur2;B;C=I;MIN=0</v>
      </c>
      <c r="CH104" s="1" t="str">
        <f t="shared" si="1132"/>
        <v>¤¤TVV__BU8__Produit6__TVV__Ville10__Vendeur2;B;C=I;MIN=0</v>
      </c>
      <c r="CI104" s="1" t="str">
        <f t="shared" si="1132"/>
        <v>¤¤TVV__BU8__Produit7__TVV__Ville10__Vendeur2;B;C=I;MIN=0</v>
      </c>
      <c r="CJ104" s="1" t="str">
        <f t="shared" si="1132"/>
        <v>¤¤TVV__BU8__Produit8__TVV__Ville10__Vendeur2;B;C=I;MIN=0</v>
      </c>
      <c r="CK104" s="1" t="str">
        <f t="shared" si="1132"/>
        <v>¤¤TVV__BU8__Produit9__TVV__Ville10__Vendeur2;B;C=I;MIN=0</v>
      </c>
      <c r="CL104" s="1" t="str">
        <f t="shared" si="1132"/>
        <v>¤¤TVV__BU8__Produit10__TVV__Ville10__Vendeur2;B;C=I;MIN=0</v>
      </c>
      <c r="CM104" s="9">
        <f t="shared" ref="CM104:CM112" si="1142">SUM(CC104:CL104)</f>
        <v>0</v>
      </c>
      <c r="CN104" s="1" t="str">
        <f t="shared" si="1133"/>
        <v>¤¤TVV__BU9__Produit1__TVV__Ville10__Vendeur2;B;C=I;MIN=0</v>
      </c>
      <c r="CO104" s="1" t="str">
        <f t="shared" si="1133"/>
        <v>¤¤TVV__BU9__Produit2__TVV__Ville10__Vendeur2;B;C=I;MIN=0</v>
      </c>
      <c r="CP104" s="1" t="str">
        <f t="shared" si="1133"/>
        <v>¤¤TVV__BU9__Produit3__TVV__Ville10__Vendeur2;B;C=I;MIN=0</v>
      </c>
      <c r="CQ104" s="1" t="str">
        <f t="shared" si="1133"/>
        <v>¤¤TVV__BU9__Produit4__TVV__Ville10__Vendeur2;B;C=I;MIN=0</v>
      </c>
      <c r="CR104" s="1" t="str">
        <f t="shared" si="1133"/>
        <v>¤¤TVV__BU9__Produit5__TVV__Ville10__Vendeur2;B;C=I;MIN=0</v>
      </c>
      <c r="CS104" s="1" t="str">
        <f t="shared" si="1133"/>
        <v>¤¤TVV__BU9__Produit6__TVV__Ville10__Vendeur2;B;C=I;MIN=0</v>
      </c>
      <c r="CT104" s="1" t="str">
        <f t="shared" si="1133"/>
        <v>¤¤TVV__BU9__Produit7__TVV__Ville10__Vendeur2;B;C=I;MIN=0</v>
      </c>
      <c r="CU104" s="1" t="str">
        <f t="shared" si="1133"/>
        <v>¤¤TVV__BU9__Produit8__TVV__Ville10__Vendeur2;B;C=I;MIN=0</v>
      </c>
      <c r="CV104" s="1" t="str">
        <f t="shared" si="1133"/>
        <v>¤¤TVV__BU9__Produit9__TVV__Ville10__Vendeur2;B;C=I;MIN=0</v>
      </c>
      <c r="CW104" s="1" t="str">
        <f t="shared" si="1133"/>
        <v>¤¤TVV__BU9__Produit10__TVV__Ville10__Vendeur2;B;C=I;MIN=0</v>
      </c>
      <c r="CX104" s="9">
        <f t="shared" ref="CX104:CX112" si="1143">SUM(CN104:CW104)</f>
        <v>0</v>
      </c>
      <c r="CY104" s="1" t="str">
        <f t="shared" si="1134"/>
        <v>¤¤TVV__BU10__Produit1__TVV__Ville10__Vendeur2;B;C=I;MIN=0</v>
      </c>
      <c r="CZ104" s="1" t="str">
        <f t="shared" si="1134"/>
        <v>¤¤TVV__BU10__Produit2__TVV__Ville10__Vendeur2;B;C=I;MIN=0</v>
      </c>
      <c r="DA104" s="1" t="str">
        <f t="shared" si="1134"/>
        <v>¤¤TVV__BU10__Produit3__TVV__Ville10__Vendeur2;B;C=I;MIN=0</v>
      </c>
      <c r="DB104" s="1" t="str">
        <f t="shared" si="1134"/>
        <v>¤¤TVV__BU10__Produit4__TVV__Ville10__Vendeur2;B;C=I;MIN=0</v>
      </c>
      <c r="DC104" s="1" t="str">
        <f t="shared" si="1134"/>
        <v>¤¤TVV__BU10__Produit5__TVV__Ville10__Vendeur2;B;C=I;MIN=0</v>
      </c>
      <c r="DD104" s="1" t="str">
        <f t="shared" si="1134"/>
        <v>¤¤TVV__BU10__Produit6__TVV__Ville10__Vendeur2;B;C=I;MIN=0</v>
      </c>
      <c r="DE104" s="1" t="str">
        <f t="shared" si="1134"/>
        <v>¤¤TVV__BU10__Produit7__TVV__Ville10__Vendeur2;B;C=I;MIN=0</v>
      </c>
      <c r="DF104" s="1" t="str">
        <f t="shared" si="1134"/>
        <v>¤¤TVV__BU10__Produit8__TVV__Ville10__Vendeur2;B;C=I;MIN=0</v>
      </c>
      <c r="DG104" s="1" t="str">
        <f t="shared" si="1134"/>
        <v>¤¤TVV__BU10__Produit9__TVV__Ville10__Vendeur2;B;C=I;MIN=0</v>
      </c>
      <c r="DH104" s="1" t="str">
        <f t="shared" si="1134"/>
        <v>¤¤TVV__BU10__Produit10__TVV__Ville10__Vendeur2;B;C=I;MIN=0</v>
      </c>
      <c r="DI104" s="9">
        <f t="shared" ref="DI104:DI112" si="1144">SUM(CY104:DH104)</f>
        <v>0</v>
      </c>
      <c r="DK104" t="e">
        <f t="shared" ca="1" si="734"/>
        <v>#NAME?</v>
      </c>
      <c r="DL104" t="b">
        <f>NOT(OR(IF(IFERROR(INDEX(B$4:B104,1,MATCH(DO104,DO$4:DO104,0))&lt;&gt;"",TRUE),OR(D224=1,C103&lt;&gt;""),FALSE),IF(DM104=1,FALSE,OR(B104&lt;&gt;"",C104&lt;&gt;"")),AND(DN104=1,IFERROR(INDEX(B$4:B104,1,MATCH(DO104-1,DO$4:DO104,0))&lt;&gt;"",DO104=1))))</f>
        <v>0</v>
      </c>
      <c r="DM104" s="8">
        <v>0</v>
      </c>
      <c r="DN104">
        <v>0</v>
      </c>
      <c r="DO104">
        <f>SUM(DN$4:DN104)</f>
        <v>10</v>
      </c>
      <c r="DQ104" s="7" t="str">
        <f t="shared" si="735"/>
        <v>TVV__Ville10</v>
      </c>
      <c r="DR104" t="s">
        <v>57</v>
      </c>
      <c r="DS104" s="7" t="str">
        <f t="shared" si="736"/>
        <v>TVV__Ville10__Vendeur2</v>
      </c>
    </row>
    <row r="105" spans="2:123" x14ac:dyDescent="0.3">
      <c r="B105" s="2"/>
      <c r="C105" s="1" t="str">
        <f t="shared" si="1124"/>
        <v>¤¤TVV__Ville10__Vendeur3__Vendeur;B;TFMT</v>
      </c>
      <c r="D105" s="1" t="str">
        <f t="shared" si="1125"/>
        <v>¤¤TVV__BU1__Produit1__TVV__Ville10__Vendeur3;B;C=I;MIN=0</v>
      </c>
      <c r="E105" s="1" t="str">
        <f t="shared" si="1125"/>
        <v>¤¤TVV__BU1__Produit2__TVV__Ville10__Vendeur3;B;C=I;MIN=0</v>
      </c>
      <c r="F105" s="1" t="str">
        <f t="shared" si="1125"/>
        <v>¤¤TVV__BU1__Produit3__TVV__Ville10__Vendeur3;B;C=I;MIN=0</v>
      </c>
      <c r="G105" s="1" t="str">
        <f t="shared" si="1125"/>
        <v>¤¤TVV__BU1__Produit4__TVV__Ville10__Vendeur3;B;C=I;MIN=0</v>
      </c>
      <c r="H105" s="1" t="str">
        <f t="shared" si="1125"/>
        <v>¤¤TVV__BU1__Produit5__TVV__Ville10__Vendeur3;B;C=I;MIN=0</v>
      </c>
      <c r="I105" s="1" t="str">
        <f t="shared" si="1125"/>
        <v>¤¤TVV__BU1__Produit6__TVV__Ville10__Vendeur3;B;C=I;MIN=0</v>
      </c>
      <c r="J105" s="1" t="str">
        <f t="shared" si="1125"/>
        <v>¤¤TVV__BU1__Produit7__TVV__Ville10__Vendeur3;B;C=I;MIN=0</v>
      </c>
      <c r="K105" s="1" t="str">
        <f t="shared" si="1125"/>
        <v>¤¤TVV__BU1__Produit8__TVV__Ville10__Vendeur3;B;C=I;MIN=0</v>
      </c>
      <c r="L105" s="1" t="str">
        <f t="shared" si="1125"/>
        <v>¤¤TVV__BU1__Produit9__TVV__Ville10__Vendeur3;B;C=I;MIN=0</v>
      </c>
      <c r="M105" s="1" t="str">
        <f t="shared" si="1125"/>
        <v>¤¤TVV__BU1__Produit10__TVV__Ville10__Vendeur3;B;C=I;MIN=0</v>
      </c>
      <c r="N105" s="9">
        <f t="shared" si="1135"/>
        <v>0</v>
      </c>
      <c r="O105" s="1" t="str">
        <f t="shared" si="1126"/>
        <v>¤¤TVV__BU2__Produit1__TVV__Ville10__Vendeur3;B;C=I;MIN=0</v>
      </c>
      <c r="P105" s="1" t="str">
        <f t="shared" si="1126"/>
        <v>¤¤TVV__BU2__Produit2__TVV__Ville10__Vendeur3;B;C=I;MIN=0</v>
      </c>
      <c r="Q105" s="1" t="str">
        <f t="shared" si="1126"/>
        <v>¤¤TVV__BU2__Produit3__TVV__Ville10__Vendeur3;B;C=I;MIN=0</v>
      </c>
      <c r="R105" s="1" t="str">
        <f t="shared" si="1126"/>
        <v>¤¤TVV__BU2__Produit4__TVV__Ville10__Vendeur3;B;C=I;MIN=0</v>
      </c>
      <c r="S105" s="1" t="str">
        <f t="shared" si="1126"/>
        <v>¤¤TVV__BU2__Produit5__TVV__Ville10__Vendeur3;B;C=I;MIN=0</v>
      </c>
      <c r="T105" s="1" t="str">
        <f t="shared" si="1126"/>
        <v>¤¤TVV__BU2__Produit6__TVV__Ville10__Vendeur3;B;C=I;MIN=0</v>
      </c>
      <c r="U105" s="1" t="str">
        <f t="shared" si="1126"/>
        <v>¤¤TVV__BU2__Produit7__TVV__Ville10__Vendeur3;B;C=I;MIN=0</v>
      </c>
      <c r="V105" s="1" t="str">
        <f t="shared" si="1126"/>
        <v>¤¤TVV__BU2__Produit8__TVV__Ville10__Vendeur3;B;C=I;MIN=0</v>
      </c>
      <c r="W105" s="1" t="str">
        <f t="shared" si="1126"/>
        <v>¤¤TVV__BU2__Produit9__TVV__Ville10__Vendeur3;B;C=I;MIN=0</v>
      </c>
      <c r="X105" s="1" t="str">
        <f t="shared" si="1126"/>
        <v>¤¤TVV__BU2__Produit10__TVV__Ville10__Vendeur3;B;C=I;MIN=0</v>
      </c>
      <c r="Y105" s="9">
        <f t="shared" si="1136"/>
        <v>0</v>
      </c>
      <c r="Z105" s="1" t="str">
        <f t="shared" si="1127"/>
        <v>¤¤TVV__BU3__Produit1__TVV__Ville10__Vendeur3;B;C=I;MIN=0</v>
      </c>
      <c r="AA105" s="1" t="str">
        <f t="shared" si="1127"/>
        <v>¤¤TVV__BU3__Produit2__TVV__Ville10__Vendeur3;B;C=I;MIN=0</v>
      </c>
      <c r="AB105" s="1" t="str">
        <f t="shared" si="1127"/>
        <v>¤¤TVV__BU3__Produit3__TVV__Ville10__Vendeur3;B;C=I;MIN=0</v>
      </c>
      <c r="AC105" s="1" t="str">
        <f t="shared" si="1127"/>
        <v>¤¤TVV__BU3__Produit4__TVV__Ville10__Vendeur3;B;C=I;MIN=0</v>
      </c>
      <c r="AD105" s="1" t="str">
        <f t="shared" si="1127"/>
        <v>¤¤TVV__BU3__Produit5__TVV__Ville10__Vendeur3;B;C=I;MIN=0</v>
      </c>
      <c r="AE105" s="1" t="str">
        <f t="shared" si="1127"/>
        <v>¤¤TVV__BU3__Produit6__TVV__Ville10__Vendeur3;B;C=I;MIN=0</v>
      </c>
      <c r="AF105" s="1" t="str">
        <f t="shared" si="1127"/>
        <v>¤¤TVV__BU3__Produit7__TVV__Ville10__Vendeur3;B;C=I;MIN=0</v>
      </c>
      <c r="AG105" s="1" t="str">
        <f t="shared" si="1127"/>
        <v>¤¤TVV__BU3__Produit8__TVV__Ville10__Vendeur3;B;C=I;MIN=0</v>
      </c>
      <c r="AH105" s="1" t="str">
        <f t="shared" si="1127"/>
        <v>¤¤TVV__BU3__Produit9__TVV__Ville10__Vendeur3;B;C=I;MIN=0</v>
      </c>
      <c r="AI105" s="1" t="str">
        <f t="shared" si="1127"/>
        <v>¤¤TVV__BU3__Produit10__TVV__Ville10__Vendeur3;B;C=I;MIN=0</v>
      </c>
      <c r="AJ105" s="9">
        <f t="shared" si="1137"/>
        <v>0</v>
      </c>
      <c r="AK105" s="1" t="str">
        <f t="shared" si="1128"/>
        <v>¤¤TVV__BU4__Produit1__TVV__Ville10__Vendeur3;B;C=I;MIN=0</v>
      </c>
      <c r="AL105" s="1" t="str">
        <f t="shared" si="1128"/>
        <v>¤¤TVV__BU4__Produit2__TVV__Ville10__Vendeur3;B;C=I;MIN=0</v>
      </c>
      <c r="AM105" s="1" t="str">
        <f t="shared" si="1128"/>
        <v>¤¤TVV__BU4__Produit3__TVV__Ville10__Vendeur3;B;C=I;MIN=0</v>
      </c>
      <c r="AN105" s="1" t="str">
        <f t="shared" si="1128"/>
        <v>¤¤TVV__BU4__Produit4__TVV__Ville10__Vendeur3;B;C=I;MIN=0</v>
      </c>
      <c r="AO105" s="1" t="str">
        <f t="shared" si="1128"/>
        <v>¤¤TVV__BU4__Produit5__TVV__Ville10__Vendeur3;B;C=I;MIN=0</v>
      </c>
      <c r="AP105" s="1" t="str">
        <f t="shared" si="1128"/>
        <v>¤¤TVV__BU4__Produit6__TVV__Ville10__Vendeur3;B;C=I;MIN=0</v>
      </c>
      <c r="AQ105" s="1" t="str">
        <f t="shared" si="1128"/>
        <v>¤¤TVV__BU4__Produit7__TVV__Ville10__Vendeur3;B;C=I;MIN=0</v>
      </c>
      <c r="AR105" s="1" t="str">
        <f t="shared" si="1128"/>
        <v>¤¤TVV__BU4__Produit8__TVV__Ville10__Vendeur3;B;C=I;MIN=0</v>
      </c>
      <c r="AS105" s="1" t="str">
        <f t="shared" si="1128"/>
        <v>¤¤TVV__BU4__Produit9__TVV__Ville10__Vendeur3;B;C=I;MIN=0</v>
      </c>
      <c r="AT105" s="1" t="str">
        <f t="shared" si="1128"/>
        <v>¤¤TVV__BU4__Produit10__TVV__Ville10__Vendeur3;B;C=I;MIN=0</v>
      </c>
      <c r="AU105" s="9">
        <f t="shared" si="1138"/>
        <v>0</v>
      </c>
      <c r="AV105" s="1" t="str">
        <f t="shared" si="1129"/>
        <v>¤¤TVV__BU5__Produit1__TVV__Ville10__Vendeur3;B;C=I;MIN=0</v>
      </c>
      <c r="AW105" s="1" t="str">
        <f t="shared" si="1129"/>
        <v>¤¤TVV__BU5__Produit2__TVV__Ville10__Vendeur3;B;C=I;MIN=0</v>
      </c>
      <c r="AX105" s="1" t="str">
        <f t="shared" si="1129"/>
        <v>¤¤TVV__BU5__Produit3__TVV__Ville10__Vendeur3;B;C=I;MIN=0</v>
      </c>
      <c r="AY105" s="1" t="str">
        <f t="shared" si="1129"/>
        <v>¤¤TVV__BU5__Produit4__TVV__Ville10__Vendeur3;B;C=I;MIN=0</v>
      </c>
      <c r="AZ105" s="1" t="str">
        <f t="shared" si="1129"/>
        <v>¤¤TVV__BU5__Produit5__TVV__Ville10__Vendeur3;B;C=I;MIN=0</v>
      </c>
      <c r="BA105" s="1" t="str">
        <f t="shared" si="1129"/>
        <v>¤¤TVV__BU5__Produit6__TVV__Ville10__Vendeur3;B;C=I;MIN=0</v>
      </c>
      <c r="BB105" s="1" t="str">
        <f t="shared" si="1129"/>
        <v>¤¤TVV__BU5__Produit7__TVV__Ville10__Vendeur3;B;C=I;MIN=0</v>
      </c>
      <c r="BC105" s="1" t="str">
        <f t="shared" si="1129"/>
        <v>¤¤TVV__BU5__Produit8__TVV__Ville10__Vendeur3;B;C=I;MIN=0</v>
      </c>
      <c r="BD105" s="1" t="str">
        <f t="shared" si="1129"/>
        <v>¤¤TVV__BU5__Produit9__TVV__Ville10__Vendeur3;B;C=I;MIN=0</v>
      </c>
      <c r="BE105" s="1" t="str">
        <f t="shared" si="1129"/>
        <v>¤¤TVV__BU5__Produit10__TVV__Ville10__Vendeur3;B;C=I;MIN=0</v>
      </c>
      <c r="BF105" s="9">
        <f t="shared" si="1139"/>
        <v>0</v>
      </c>
      <c r="BG105" s="1" t="str">
        <f t="shared" si="1130"/>
        <v>¤¤TVV__BU6__Produit1__TVV__Ville10__Vendeur3;B;C=I;MIN=0</v>
      </c>
      <c r="BH105" s="1" t="str">
        <f t="shared" si="1130"/>
        <v>¤¤TVV__BU6__Produit2__TVV__Ville10__Vendeur3;B;C=I;MIN=0</v>
      </c>
      <c r="BI105" s="1" t="str">
        <f t="shared" si="1130"/>
        <v>¤¤TVV__BU6__Produit3__TVV__Ville10__Vendeur3;B;C=I;MIN=0</v>
      </c>
      <c r="BJ105" s="1" t="str">
        <f t="shared" si="1130"/>
        <v>¤¤TVV__BU6__Produit4__TVV__Ville10__Vendeur3;B;C=I;MIN=0</v>
      </c>
      <c r="BK105" s="1" t="str">
        <f t="shared" si="1130"/>
        <v>¤¤TVV__BU6__Produit5__TVV__Ville10__Vendeur3;B;C=I;MIN=0</v>
      </c>
      <c r="BL105" s="1" t="str">
        <f t="shared" si="1130"/>
        <v>¤¤TVV__BU6__Produit6__TVV__Ville10__Vendeur3;B;C=I;MIN=0</v>
      </c>
      <c r="BM105" s="1" t="str">
        <f t="shared" si="1130"/>
        <v>¤¤TVV__BU6__Produit7__TVV__Ville10__Vendeur3;B;C=I;MIN=0</v>
      </c>
      <c r="BN105" s="1" t="str">
        <f t="shared" si="1130"/>
        <v>¤¤TVV__BU6__Produit8__TVV__Ville10__Vendeur3;B;C=I;MIN=0</v>
      </c>
      <c r="BO105" s="1" t="str">
        <f t="shared" si="1130"/>
        <v>¤¤TVV__BU6__Produit9__TVV__Ville10__Vendeur3;B;C=I;MIN=0</v>
      </c>
      <c r="BP105" s="1" t="str">
        <f t="shared" si="1130"/>
        <v>¤¤TVV__BU6__Produit10__TVV__Ville10__Vendeur3;B;C=I;MIN=0</v>
      </c>
      <c r="BQ105" s="9">
        <f t="shared" si="1140"/>
        <v>0</v>
      </c>
      <c r="BR105" s="1" t="str">
        <f t="shared" si="1131"/>
        <v>¤¤TVV__BU7__Produit1__TVV__Ville10__Vendeur3;B;C=I;MIN=0</v>
      </c>
      <c r="BS105" s="1" t="str">
        <f t="shared" si="1131"/>
        <v>¤¤TVV__BU7__Produit2__TVV__Ville10__Vendeur3;B;C=I;MIN=0</v>
      </c>
      <c r="BT105" s="1" t="str">
        <f t="shared" si="1131"/>
        <v>¤¤TVV__BU7__Produit3__TVV__Ville10__Vendeur3;B;C=I;MIN=0</v>
      </c>
      <c r="BU105" s="1" t="str">
        <f t="shared" si="1131"/>
        <v>¤¤TVV__BU7__Produit4__TVV__Ville10__Vendeur3;B;C=I;MIN=0</v>
      </c>
      <c r="BV105" s="1" t="str">
        <f t="shared" si="1131"/>
        <v>¤¤TVV__BU7__Produit5__TVV__Ville10__Vendeur3;B;C=I;MIN=0</v>
      </c>
      <c r="BW105" s="1" t="str">
        <f t="shared" si="1131"/>
        <v>¤¤TVV__BU7__Produit6__TVV__Ville10__Vendeur3;B;C=I;MIN=0</v>
      </c>
      <c r="BX105" s="1" t="str">
        <f t="shared" si="1131"/>
        <v>¤¤TVV__BU7__Produit7__TVV__Ville10__Vendeur3;B;C=I;MIN=0</v>
      </c>
      <c r="BY105" s="1" t="str">
        <f t="shared" si="1131"/>
        <v>¤¤TVV__BU7__Produit8__TVV__Ville10__Vendeur3;B;C=I;MIN=0</v>
      </c>
      <c r="BZ105" s="1" t="str">
        <f t="shared" si="1131"/>
        <v>¤¤TVV__BU7__Produit9__TVV__Ville10__Vendeur3;B;C=I;MIN=0</v>
      </c>
      <c r="CA105" s="1" t="str">
        <f t="shared" si="1131"/>
        <v>¤¤TVV__BU7__Produit10__TVV__Ville10__Vendeur3;B;C=I;MIN=0</v>
      </c>
      <c r="CB105" s="9">
        <f t="shared" si="1141"/>
        <v>0</v>
      </c>
      <c r="CC105" s="1" t="str">
        <f t="shared" si="1132"/>
        <v>¤¤TVV__BU8__Produit1__TVV__Ville10__Vendeur3;B;C=I;MIN=0</v>
      </c>
      <c r="CD105" s="1" t="str">
        <f t="shared" si="1132"/>
        <v>¤¤TVV__BU8__Produit2__TVV__Ville10__Vendeur3;B;C=I;MIN=0</v>
      </c>
      <c r="CE105" s="1" t="str">
        <f t="shared" si="1132"/>
        <v>¤¤TVV__BU8__Produit3__TVV__Ville10__Vendeur3;B;C=I;MIN=0</v>
      </c>
      <c r="CF105" s="1" t="str">
        <f t="shared" si="1132"/>
        <v>¤¤TVV__BU8__Produit4__TVV__Ville10__Vendeur3;B;C=I;MIN=0</v>
      </c>
      <c r="CG105" s="1" t="str">
        <f t="shared" si="1132"/>
        <v>¤¤TVV__BU8__Produit5__TVV__Ville10__Vendeur3;B;C=I;MIN=0</v>
      </c>
      <c r="CH105" s="1" t="str">
        <f t="shared" si="1132"/>
        <v>¤¤TVV__BU8__Produit6__TVV__Ville10__Vendeur3;B;C=I;MIN=0</v>
      </c>
      <c r="CI105" s="1" t="str">
        <f t="shared" si="1132"/>
        <v>¤¤TVV__BU8__Produit7__TVV__Ville10__Vendeur3;B;C=I;MIN=0</v>
      </c>
      <c r="CJ105" s="1" t="str">
        <f t="shared" si="1132"/>
        <v>¤¤TVV__BU8__Produit8__TVV__Ville10__Vendeur3;B;C=I;MIN=0</v>
      </c>
      <c r="CK105" s="1" t="str">
        <f t="shared" si="1132"/>
        <v>¤¤TVV__BU8__Produit9__TVV__Ville10__Vendeur3;B;C=I;MIN=0</v>
      </c>
      <c r="CL105" s="1" t="str">
        <f t="shared" si="1132"/>
        <v>¤¤TVV__BU8__Produit10__TVV__Ville10__Vendeur3;B;C=I;MIN=0</v>
      </c>
      <c r="CM105" s="9">
        <f t="shared" si="1142"/>
        <v>0</v>
      </c>
      <c r="CN105" s="1" t="str">
        <f t="shared" si="1133"/>
        <v>¤¤TVV__BU9__Produit1__TVV__Ville10__Vendeur3;B;C=I;MIN=0</v>
      </c>
      <c r="CO105" s="1" t="str">
        <f t="shared" si="1133"/>
        <v>¤¤TVV__BU9__Produit2__TVV__Ville10__Vendeur3;B;C=I;MIN=0</v>
      </c>
      <c r="CP105" s="1" t="str">
        <f t="shared" si="1133"/>
        <v>¤¤TVV__BU9__Produit3__TVV__Ville10__Vendeur3;B;C=I;MIN=0</v>
      </c>
      <c r="CQ105" s="1" t="str">
        <f t="shared" si="1133"/>
        <v>¤¤TVV__BU9__Produit4__TVV__Ville10__Vendeur3;B;C=I;MIN=0</v>
      </c>
      <c r="CR105" s="1" t="str">
        <f t="shared" si="1133"/>
        <v>¤¤TVV__BU9__Produit5__TVV__Ville10__Vendeur3;B;C=I;MIN=0</v>
      </c>
      <c r="CS105" s="1" t="str">
        <f t="shared" si="1133"/>
        <v>¤¤TVV__BU9__Produit6__TVV__Ville10__Vendeur3;B;C=I;MIN=0</v>
      </c>
      <c r="CT105" s="1" t="str">
        <f t="shared" si="1133"/>
        <v>¤¤TVV__BU9__Produit7__TVV__Ville10__Vendeur3;B;C=I;MIN=0</v>
      </c>
      <c r="CU105" s="1" t="str">
        <f t="shared" si="1133"/>
        <v>¤¤TVV__BU9__Produit8__TVV__Ville10__Vendeur3;B;C=I;MIN=0</v>
      </c>
      <c r="CV105" s="1" t="str">
        <f t="shared" si="1133"/>
        <v>¤¤TVV__BU9__Produit9__TVV__Ville10__Vendeur3;B;C=I;MIN=0</v>
      </c>
      <c r="CW105" s="1" t="str">
        <f t="shared" si="1133"/>
        <v>¤¤TVV__BU9__Produit10__TVV__Ville10__Vendeur3;B;C=I;MIN=0</v>
      </c>
      <c r="CX105" s="9">
        <f t="shared" si="1143"/>
        <v>0</v>
      </c>
      <c r="CY105" s="1" t="str">
        <f t="shared" si="1134"/>
        <v>¤¤TVV__BU10__Produit1__TVV__Ville10__Vendeur3;B;C=I;MIN=0</v>
      </c>
      <c r="CZ105" s="1" t="str">
        <f t="shared" si="1134"/>
        <v>¤¤TVV__BU10__Produit2__TVV__Ville10__Vendeur3;B;C=I;MIN=0</v>
      </c>
      <c r="DA105" s="1" t="str">
        <f t="shared" si="1134"/>
        <v>¤¤TVV__BU10__Produit3__TVV__Ville10__Vendeur3;B;C=I;MIN=0</v>
      </c>
      <c r="DB105" s="1" t="str">
        <f t="shared" si="1134"/>
        <v>¤¤TVV__BU10__Produit4__TVV__Ville10__Vendeur3;B;C=I;MIN=0</v>
      </c>
      <c r="DC105" s="1" t="str">
        <f t="shared" si="1134"/>
        <v>¤¤TVV__BU10__Produit5__TVV__Ville10__Vendeur3;B;C=I;MIN=0</v>
      </c>
      <c r="DD105" s="1" t="str">
        <f t="shared" si="1134"/>
        <v>¤¤TVV__BU10__Produit6__TVV__Ville10__Vendeur3;B;C=I;MIN=0</v>
      </c>
      <c r="DE105" s="1" t="str">
        <f t="shared" si="1134"/>
        <v>¤¤TVV__BU10__Produit7__TVV__Ville10__Vendeur3;B;C=I;MIN=0</v>
      </c>
      <c r="DF105" s="1" t="str">
        <f t="shared" si="1134"/>
        <v>¤¤TVV__BU10__Produit8__TVV__Ville10__Vendeur3;B;C=I;MIN=0</v>
      </c>
      <c r="DG105" s="1" t="str">
        <f t="shared" si="1134"/>
        <v>¤¤TVV__BU10__Produit9__TVV__Ville10__Vendeur3;B;C=I;MIN=0</v>
      </c>
      <c r="DH105" s="1" t="str">
        <f t="shared" si="1134"/>
        <v>¤¤TVV__BU10__Produit10__TVV__Ville10__Vendeur3;B;C=I;MIN=0</v>
      </c>
      <c r="DI105" s="9">
        <f t="shared" si="1144"/>
        <v>0</v>
      </c>
      <c r="DK105" t="e">
        <f t="shared" ca="1" si="734"/>
        <v>#NAME?</v>
      </c>
      <c r="DL105" t="b">
        <f>NOT(OR(IF(IFERROR(INDEX(B$4:B105,1,MATCH(DO105,DO$4:DO105,0))&lt;&gt;"",TRUE),OR(D225=1,C104&lt;&gt;""),FALSE),IF(DM105=1,FALSE,OR(B105&lt;&gt;"",C105&lt;&gt;"")),AND(DN105=1,IFERROR(INDEX(B$4:B105,1,MATCH(DO105-1,DO$4:DO105,0))&lt;&gt;"",DO105=1))))</f>
        <v>0</v>
      </c>
      <c r="DM105" s="8">
        <v>0</v>
      </c>
      <c r="DN105">
        <v>0</v>
      </c>
      <c r="DO105">
        <f>SUM(DN$4:DN105)</f>
        <v>10</v>
      </c>
      <c r="DQ105" s="7" t="str">
        <f t="shared" si="735"/>
        <v>TVV__Ville10</v>
      </c>
      <c r="DR105" t="s">
        <v>58</v>
      </c>
      <c r="DS105" s="7" t="str">
        <f t="shared" si="736"/>
        <v>TVV__Ville10__Vendeur3</v>
      </c>
    </row>
    <row r="106" spans="2:123" x14ac:dyDescent="0.3">
      <c r="B106" s="2"/>
      <c r="C106" s="1" t="str">
        <f t="shared" si="1124"/>
        <v>¤¤TVV__Ville10__Vendeur4__Vendeur;B;TFMT</v>
      </c>
      <c r="D106" s="1" t="str">
        <f t="shared" si="1125"/>
        <v>¤¤TVV__BU1__Produit1__TVV__Ville10__Vendeur4;B;C=I;MIN=0</v>
      </c>
      <c r="E106" s="1" t="str">
        <f t="shared" si="1125"/>
        <v>¤¤TVV__BU1__Produit2__TVV__Ville10__Vendeur4;B;C=I;MIN=0</v>
      </c>
      <c r="F106" s="1" t="str">
        <f t="shared" si="1125"/>
        <v>¤¤TVV__BU1__Produit3__TVV__Ville10__Vendeur4;B;C=I;MIN=0</v>
      </c>
      <c r="G106" s="1" t="str">
        <f t="shared" si="1125"/>
        <v>¤¤TVV__BU1__Produit4__TVV__Ville10__Vendeur4;B;C=I;MIN=0</v>
      </c>
      <c r="H106" s="1" t="str">
        <f t="shared" si="1125"/>
        <v>¤¤TVV__BU1__Produit5__TVV__Ville10__Vendeur4;B;C=I;MIN=0</v>
      </c>
      <c r="I106" s="1" t="str">
        <f t="shared" si="1125"/>
        <v>¤¤TVV__BU1__Produit6__TVV__Ville10__Vendeur4;B;C=I;MIN=0</v>
      </c>
      <c r="J106" s="1" t="str">
        <f t="shared" si="1125"/>
        <v>¤¤TVV__BU1__Produit7__TVV__Ville10__Vendeur4;B;C=I;MIN=0</v>
      </c>
      <c r="K106" s="1" t="str">
        <f t="shared" si="1125"/>
        <v>¤¤TVV__BU1__Produit8__TVV__Ville10__Vendeur4;B;C=I;MIN=0</v>
      </c>
      <c r="L106" s="1" t="str">
        <f t="shared" si="1125"/>
        <v>¤¤TVV__BU1__Produit9__TVV__Ville10__Vendeur4;B;C=I;MIN=0</v>
      </c>
      <c r="M106" s="1" t="str">
        <f t="shared" si="1125"/>
        <v>¤¤TVV__BU1__Produit10__TVV__Ville10__Vendeur4;B;C=I;MIN=0</v>
      </c>
      <c r="N106" s="9">
        <f t="shared" si="1135"/>
        <v>0</v>
      </c>
      <c r="O106" s="1" t="str">
        <f t="shared" si="1126"/>
        <v>¤¤TVV__BU2__Produit1__TVV__Ville10__Vendeur4;B;C=I;MIN=0</v>
      </c>
      <c r="P106" s="1" t="str">
        <f t="shared" si="1126"/>
        <v>¤¤TVV__BU2__Produit2__TVV__Ville10__Vendeur4;B;C=I;MIN=0</v>
      </c>
      <c r="Q106" s="1" t="str">
        <f t="shared" si="1126"/>
        <v>¤¤TVV__BU2__Produit3__TVV__Ville10__Vendeur4;B;C=I;MIN=0</v>
      </c>
      <c r="R106" s="1" t="str">
        <f t="shared" si="1126"/>
        <v>¤¤TVV__BU2__Produit4__TVV__Ville10__Vendeur4;B;C=I;MIN=0</v>
      </c>
      <c r="S106" s="1" t="str">
        <f t="shared" si="1126"/>
        <v>¤¤TVV__BU2__Produit5__TVV__Ville10__Vendeur4;B;C=I;MIN=0</v>
      </c>
      <c r="T106" s="1" t="str">
        <f t="shared" si="1126"/>
        <v>¤¤TVV__BU2__Produit6__TVV__Ville10__Vendeur4;B;C=I;MIN=0</v>
      </c>
      <c r="U106" s="1" t="str">
        <f t="shared" si="1126"/>
        <v>¤¤TVV__BU2__Produit7__TVV__Ville10__Vendeur4;B;C=I;MIN=0</v>
      </c>
      <c r="V106" s="1" t="str">
        <f t="shared" si="1126"/>
        <v>¤¤TVV__BU2__Produit8__TVV__Ville10__Vendeur4;B;C=I;MIN=0</v>
      </c>
      <c r="W106" s="1" t="str">
        <f t="shared" si="1126"/>
        <v>¤¤TVV__BU2__Produit9__TVV__Ville10__Vendeur4;B;C=I;MIN=0</v>
      </c>
      <c r="X106" s="1" t="str">
        <f t="shared" si="1126"/>
        <v>¤¤TVV__BU2__Produit10__TVV__Ville10__Vendeur4;B;C=I;MIN=0</v>
      </c>
      <c r="Y106" s="9">
        <f t="shared" si="1136"/>
        <v>0</v>
      </c>
      <c r="Z106" s="1" t="str">
        <f t="shared" si="1127"/>
        <v>¤¤TVV__BU3__Produit1__TVV__Ville10__Vendeur4;B;C=I;MIN=0</v>
      </c>
      <c r="AA106" s="1" t="str">
        <f t="shared" si="1127"/>
        <v>¤¤TVV__BU3__Produit2__TVV__Ville10__Vendeur4;B;C=I;MIN=0</v>
      </c>
      <c r="AB106" s="1" t="str">
        <f t="shared" si="1127"/>
        <v>¤¤TVV__BU3__Produit3__TVV__Ville10__Vendeur4;B;C=I;MIN=0</v>
      </c>
      <c r="AC106" s="1" t="str">
        <f t="shared" si="1127"/>
        <v>¤¤TVV__BU3__Produit4__TVV__Ville10__Vendeur4;B;C=I;MIN=0</v>
      </c>
      <c r="AD106" s="1" t="str">
        <f t="shared" si="1127"/>
        <v>¤¤TVV__BU3__Produit5__TVV__Ville10__Vendeur4;B;C=I;MIN=0</v>
      </c>
      <c r="AE106" s="1" t="str">
        <f t="shared" si="1127"/>
        <v>¤¤TVV__BU3__Produit6__TVV__Ville10__Vendeur4;B;C=I;MIN=0</v>
      </c>
      <c r="AF106" s="1" t="str">
        <f t="shared" si="1127"/>
        <v>¤¤TVV__BU3__Produit7__TVV__Ville10__Vendeur4;B;C=I;MIN=0</v>
      </c>
      <c r="AG106" s="1" t="str">
        <f t="shared" si="1127"/>
        <v>¤¤TVV__BU3__Produit8__TVV__Ville10__Vendeur4;B;C=I;MIN=0</v>
      </c>
      <c r="AH106" s="1" t="str">
        <f t="shared" si="1127"/>
        <v>¤¤TVV__BU3__Produit9__TVV__Ville10__Vendeur4;B;C=I;MIN=0</v>
      </c>
      <c r="AI106" s="1" t="str">
        <f t="shared" si="1127"/>
        <v>¤¤TVV__BU3__Produit10__TVV__Ville10__Vendeur4;B;C=I;MIN=0</v>
      </c>
      <c r="AJ106" s="9">
        <f t="shared" si="1137"/>
        <v>0</v>
      </c>
      <c r="AK106" s="1" t="str">
        <f t="shared" si="1128"/>
        <v>¤¤TVV__BU4__Produit1__TVV__Ville10__Vendeur4;B;C=I;MIN=0</v>
      </c>
      <c r="AL106" s="1" t="str">
        <f t="shared" si="1128"/>
        <v>¤¤TVV__BU4__Produit2__TVV__Ville10__Vendeur4;B;C=I;MIN=0</v>
      </c>
      <c r="AM106" s="1" t="str">
        <f t="shared" si="1128"/>
        <v>¤¤TVV__BU4__Produit3__TVV__Ville10__Vendeur4;B;C=I;MIN=0</v>
      </c>
      <c r="AN106" s="1" t="str">
        <f t="shared" si="1128"/>
        <v>¤¤TVV__BU4__Produit4__TVV__Ville10__Vendeur4;B;C=I;MIN=0</v>
      </c>
      <c r="AO106" s="1" t="str">
        <f t="shared" si="1128"/>
        <v>¤¤TVV__BU4__Produit5__TVV__Ville10__Vendeur4;B;C=I;MIN=0</v>
      </c>
      <c r="AP106" s="1" t="str">
        <f t="shared" si="1128"/>
        <v>¤¤TVV__BU4__Produit6__TVV__Ville10__Vendeur4;B;C=I;MIN=0</v>
      </c>
      <c r="AQ106" s="1" t="str">
        <f t="shared" si="1128"/>
        <v>¤¤TVV__BU4__Produit7__TVV__Ville10__Vendeur4;B;C=I;MIN=0</v>
      </c>
      <c r="AR106" s="1" t="str">
        <f t="shared" si="1128"/>
        <v>¤¤TVV__BU4__Produit8__TVV__Ville10__Vendeur4;B;C=I;MIN=0</v>
      </c>
      <c r="AS106" s="1" t="str">
        <f t="shared" si="1128"/>
        <v>¤¤TVV__BU4__Produit9__TVV__Ville10__Vendeur4;B;C=I;MIN=0</v>
      </c>
      <c r="AT106" s="1" t="str">
        <f t="shared" si="1128"/>
        <v>¤¤TVV__BU4__Produit10__TVV__Ville10__Vendeur4;B;C=I;MIN=0</v>
      </c>
      <c r="AU106" s="9">
        <f t="shared" si="1138"/>
        <v>0</v>
      </c>
      <c r="AV106" s="1" t="str">
        <f t="shared" si="1129"/>
        <v>¤¤TVV__BU5__Produit1__TVV__Ville10__Vendeur4;B;C=I;MIN=0</v>
      </c>
      <c r="AW106" s="1" t="str">
        <f t="shared" si="1129"/>
        <v>¤¤TVV__BU5__Produit2__TVV__Ville10__Vendeur4;B;C=I;MIN=0</v>
      </c>
      <c r="AX106" s="1" t="str">
        <f t="shared" si="1129"/>
        <v>¤¤TVV__BU5__Produit3__TVV__Ville10__Vendeur4;B;C=I;MIN=0</v>
      </c>
      <c r="AY106" s="1" t="str">
        <f t="shared" si="1129"/>
        <v>¤¤TVV__BU5__Produit4__TVV__Ville10__Vendeur4;B;C=I;MIN=0</v>
      </c>
      <c r="AZ106" s="1" t="str">
        <f t="shared" si="1129"/>
        <v>¤¤TVV__BU5__Produit5__TVV__Ville10__Vendeur4;B;C=I;MIN=0</v>
      </c>
      <c r="BA106" s="1" t="str">
        <f t="shared" si="1129"/>
        <v>¤¤TVV__BU5__Produit6__TVV__Ville10__Vendeur4;B;C=I;MIN=0</v>
      </c>
      <c r="BB106" s="1" t="str">
        <f t="shared" si="1129"/>
        <v>¤¤TVV__BU5__Produit7__TVV__Ville10__Vendeur4;B;C=I;MIN=0</v>
      </c>
      <c r="BC106" s="1" t="str">
        <f t="shared" si="1129"/>
        <v>¤¤TVV__BU5__Produit8__TVV__Ville10__Vendeur4;B;C=I;MIN=0</v>
      </c>
      <c r="BD106" s="1" t="str">
        <f t="shared" si="1129"/>
        <v>¤¤TVV__BU5__Produit9__TVV__Ville10__Vendeur4;B;C=I;MIN=0</v>
      </c>
      <c r="BE106" s="1" t="str">
        <f t="shared" si="1129"/>
        <v>¤¤TVV__BU5__Produit10__TVV__Ville10__Vendeur4;B;C=I;MIN=0</v>
      </c>
      <c r="BF106" s="9">
        <f t="shared" si="1139"/>
        <v>0</v>
      </c>
      <c r="BG106" s="1" t="str">
        <f t="shared" si="1130"/>
        <v>¤¤TVV__BU6__Produit1__TVV__Ville10__Vendeur4;B;C=I;MIN=0</v>
      </c>
      <c r="BH106" s="1" t="str">
        <f t="shared" si="1130"/>
        <v>¤¤TVV__BU6__Produit2__TVV__Ville10__Vendeur4;B;C=I;MIN=0</v>
      </c>
      <c r="BI106" s="1" t="str">
        <f t="shared" si="1130"/>
        <v>¤¤TVV__BU6__Produit3__TVV__Ville10__Vendeur4;B;C=I;MIN=0</v>
      </c>
      <c r="BJ106" s="1" t="str">
        <f t="shared" si="1130"/>
        <v>¤¤TVV__BU6__Produit4__TVV__Ville10__Vendeur4;B;C=I;MIN=0</v>
      </c>
      <c r="BK106" s="1" t="str">
        <f t="shared" si="1130"/>
        <v>¤¤TVV__BU6__Produit5__TVV__Ville10__Vendeur4;B;C=I;MIN=0</v>
      </c>
      <c r="BL106" s="1" t="str">
        <f t="shared" si="1130"/>
        <v>¤¤TVV__BU6__Produit6__TVV__Ville10__Vendeur4;B;C=I;MIN=0</v>
      </c>
      <c r="BM106" s="1" t="str">
        <f t="shared" si="1130"/>
        <v>¤¤TVV__BU6__Produit7__TVV__Ville10__Vendeur4;B;C=I;MIN=0</v>
      </c>
      <c r="BN106" s="1" t="str">
        <f t="shared" si="1130"/>
        <v>¤¤TVV__BU6__Produit8__TVV__Ville10__Vendeur4;B;C=I;MIN=0</v>
      </c>
      <c r="BO106" s="1" t="str">
        <f t="shared" si="1130"/>
        <v>¤¤TVV__BU6__Produit9__TVV__Ville10__Vendeur4;B;C=I;MIN=0</v>
      </c>
      <c r="BP106" s="1" t="str">
        <f t="shared" si="1130"/>
        <v>¤¤TVV__BU6__Produit10__TVV__Ville10__Vendeur4;B;C=I;MIN=0</v>
      </c>
      <c r="BQ106" s="9">
        <f t="shared" si="1140"/>
        <v>0</v>
      </c>
      <c r="BR106" s="1" t="str">
        <f t="shared" si="1131"/>
        <v>¤¤TVV__BU7__Produit1__TVV__Ville10__Vendeur4;B;C=I;MIN=0</v>
      </c>
      <c r="BS106" s="1" t="str">
        <f t="shared" si="1131"/>
        <v>¤¤TVV__BU7__Produit2__TVV__Ville10__Vendeur4;B;C=I;MIN=0</v>
      </c>
      <c r="BT106" s="1" t="str">
        <f t="shared" si="1131"/>
        <v>¤¤TVV__BU7__Produit3__TVV__Ville10__Vendeur4;B;C=I;MIN=0</v>
      </c>
      <c r="BU106" s="1" t="str">
        <f t="shared" si="1131"/>
        <v>¤¤TVV__BU7__Produit4__TVV__Ville10__Vendeur4;B;C=I;MIN=0</v>
      </c>
      <c r="BV106" s="1" t="str">
        <f t="shared" si="1131"/>
        <v>¤¤TVV__BU7__Produit5__TVV__Ville10__Vendeur4;B;C=I;MIN=0</v>
      </c>
      <c r="BW106" s="1" t="str">
        <f t="shared" si="1131"/>
        <v>¤¤TVV__BU7__Produit6__TVV__Ville10__Vendeur4;B;C=I;MIN=0</v>
      </c>
      <c r="BX106" s="1" t="str">
        <f t="shared" si="1131"/>
        <v>¤¤TVV__BU7__Produit7__TVV__Ville10__Vendeur4;B;C=I;MIN=0</v>
      </c>
      <c r="BY106" s="1" t="str">
        <f t="shared" si="1131"/>
        <v>¤¤TVV__BU7__Produit8__TVV__Ville10__Vendeur4;B;C=I;MIN=0</v>
      </c>
      <c r="BZ106" s="1" t="str">
        <f t="shared" si="1131"/>
        <v>¤¤TVV__BU7__Produit9__TVV__Ville10__Vendeur4;B;C=I;MIN=0</v>
      </c>
      <c r="CA106" s="1" t="str">
        <f t="shared" si="1131"/>
        <v>¤¤TVV__BU7__Produit10__TVV__Ville10__Vendeur4;B;C=I;MIN=0</v>
      </c>
      <c r="CB106" s="9">
        <f t="shared" si="1141"/>
        <v>0</v>
      </c>
      <c r="CC106" s="1" t="str">
        <f t="shared" si="1132"/>
        <v>¤¤TVV__BU8__Produit1__TVV__Ville10__Vendeur4;B;C=I;MIN=0</v>
      </c>
      <c r="CD106" s="1" t="str">
        <f t="shared" si="1132"/>
        <v>¤¤TVV__BU8__Produit2__TVV__Ville10__Vendeur4;B;C=I;MIN=0</v>
      </c>
      <c r="CE106" s="1" t="str">
        <f t="shared" si="1132"/>
        <v>¤¤TVV__BU8__Produit3__TVV__Ville10__Vendeur4;B;C=I;MIN=0</v>
      </c>
      <c r="CF106" s="1" t="str">
        <f t="shared" si="1132"/>
        <v>¤¤TVV__BU8__Produit4__TVV__Ville10__Vendeur4;B;C=I;MIN=0</v>
      </c>
      <c r="CG106" s="1" t="str">
        <f t="shared" si="1132"/>
        <v>¤¤TVV__BU8__Produit5__TVV__Ville10__Vendeur4;B;C=I;MIN=0</v>
      </c>
      <c r="CH106" s="1" t="str">
        <f t="shared" si="1132"/>
        <v>¤¤TVV__BU8__Produit6__TVV__Ville10__Vendeur4;B;C=I;MIN=0</v>
      </c>
      <c r="CI106" s="1" t="str">
        <f t="shared" si="1132"/>
        <v>¤¤TVV__BU8__Produit7__TVV__Ville10__Vendeur4;B;C=I;MIN=0</v>
      </c>
      <c r="CJ106" s="1" t="str">
        <f t="shared" si="1132"/>
        <v>¤¤TVV__BU8__Produit8__TVV__Ville10__Vendeur4;B;C=I;MIN=0</v>
      </c>
      <c r="CK106" s="1" t="str">
        <f t="shared" si="1132"/>
        <v>¤¤TVV__BU8__Produit9__TVV__Ville10__Vendeur4;B;C=I;MIN=0</v>
      </c>
      <c r="CL106" s="1" t="str">
        <f t="shared" si="1132"/>
        <v>¤¤TVV__BU8__Produit10__TVV__Ville10__Vendeur4;B;C=I;MIN=0</v>
      </c>
      <c r="CM106" s="9">
        <f t="shared" si="1142"/>
        <v>0</v>
      </c>
      <c r="CN106" s="1" t="str">
        <f t="shared" si="1133"/>
        <v>¤¤TVV__BU9__Produit1__TVV__Ville10__Vendeur4;B;C=I;MIN=0</v>
      </c>
      <c r="CO106" s="1" t="str">
        <f t="shared" si="1133"/>
        <v>¤¤TVV__BU9__Produit2__TVV__Ville10__Vendeur4;B;C=I;MIN=0</v>
      </c>
      <c r="CP106" s="1" t="str">
        <f t="shared" si="1133"/>
        <v>¤¤TVV__BU9__Produit3__TVV__Ville10__Vendeur4;B;C=I;MIN=0</v>
      </c>
      <c r="CQ106" s="1" t="str">
        <f t="shared" si="1133"/>
        <v>¤¤TVV__BU9__Produit4__TVV__Ville10__Vendeur4;B;C=I;MIN=0</v>
      </c>
      <c r="CR106" s="1" t="str">
        <f t="shared" si="1133"/>
        <v>¤¤TVV__BU9__Produit5__TVV__Ville10__Vendeur4;B;C=I;MIN=0</v>
      </c>
      <c r="CS106" s="1" t="str">
        <f t="shared" si="1133"/>
        <v>¤¤TVV__BU9__Produit6__TVV__Ville10__Vendeur4;B;C=I;MIN=0</v>
      </c>
      <c r="CT106" s="1" t="str">
        <f t="shared" si="1133"/>
        <v>¤¤TVV__BU9__Produit7__TVV__Ville10__Vendeur4;B;C=I;MIN=0</v>
      </c>
      <c r="CU106" s="1" t="str">
        <f t="shared" si="1133"/>
        <v>¤¤TVV__BU9__Produit8__TVV__Ville10__Vendeur4;B;C=I;MIN=0</v>
      </c>
      <c r="CV106" s="1" t="str">
        <f t="shared" si="1133"/>
        <v>¤¤TVV__BU9__Produit9__TVV__Ville10__Vendeur4;B;C=I;MIN=0</v>
      </c>
      <c r="CW106" s="1" t="str">
        <f t="shared" si="1133"/>
        <v>¤¤TVV__BU9__Produit10__TVV__Ville10__Vendeur4;B;C=I;MIN=0</v>
      </c>
      <c r="CX106" s="9">
        <f t="shared" si="1143"/>
        <v>0</v>
      </c>
      <c r="CY106" s="1" t="str">
        <f t="shared" si="1134"/>
        <v>¤¤TVV__BU10__Produit1__TVV__Ville10__Vendeur4;B;C=I;MIN=0</v>
      </c>
      <c r="CZ106" s="1" t="str">
        <f t="shared" si="1134"/>
        <v>¤¤TVV__BU10__Produit2__TVV__Ville10__Vendeur4;B;C=I;MIN=0</v>
      </c>
      <c r="DA106" s="1" t="str">
        <f t="shared" si="1134"/>
        <v>¤¤TVV__BU10__Produit3__TVV__Ville10__Vendeur4;B;C=I;MIN=0</v>
      </c>
      <c r="DB106" s="1" t="str">
        <f t="shared" si="1134"/>
        <v>¤¤TVV__BU10__Produit4__TVV__Ville10__Vendeur4;B;C=I;MIN=0</v>
      </c>
      <c r="DC106" s="1" t="str">
        <f t="shared" si="1134"/>
        <v>¤¤TVV__BU10__Produit5__TVV__Ville10__Vendeur4;B;C=I;MIN=0</v>
      </c>
      <c r="DD106" s="1" t="str">
        <f t="shared" si="1134"/>
        <v>¤¤TVV__BU10__Produit6__TVV__Ville10__Vendeur4;B;C=I;MIN=0</v>
      </c>
      <c r="DE106" s="1" t="str">
        <f t="shared" si="1134"/>
        <v>¤¤TVV__BU10__Produit7__TVV__Ville10__Vendeur4;B;C=I;MIN=0</v>
      </c>
      <c r="DF106" s="1" t="str">
        <f t="shared" si="1134"/>
        <v>¤¤TVV__BU10__Produit8__TVV__Ville10__Vendeur4;B;C=I;MIN=0</v>
      </c>
      <c r="DG106" s="1" t="str">
        <f t="shared" si="1134"/>
        <v>¤¤TVV__BU10__Produit9__TVV__Ville10__Vendeur4;B;C=I;MIN=0</v>
      </c>
      <c r="DH106" s="1" t="str">
        <f t="shared" si="1134"/>
        <v>¤¤TVV__BU10__Produit10__TVV__Ville10__Vendeur4;B;C=I;MIN=0</v>
      </c>
      <c r="DI106" s="9">
        <f t="shared" si="1144"/>
        <v>0</v>
      </c>
      <c r="DK106" t="e">
        <f t="shared" ca="1" si="734"/>
        <v>#NAME?</v>
      </c>
      <c r="DL106" t="b">
        <f>NOT(OR(IF(IFERROR(INDEX(B$4:B106,1,MATCH(DO106,DO$4:DO106,0))&lt;&gt;"",TRUE),OR(D226=1,C105&lt;&gt;""),FALSE),IF(DM106=1,FALSE,OR(B106&lt;&gt;"",C106&lt;&gt;"")),AND(DN106=1,IFERROR(INDEX(B$4:B106,1,MATCH(DO106-1,DO$4:DO106,0))&lt;&gt;"",DO106=1))))</f>
        <v>0</v>
      </c>
      <c r="DM106" s="8">
        <v>0</v>
      </c>
      <c r="DN106">
        <v>0</v>
      </c>
      <c r="DO106">
        <f>SUM(DN$4:DN106)</f>
        <v>10</v>
      </c>
      <c r="DQ106" s="7" t="str">
        <f t="shared" si="735"/>
        <v>TVV__Ville10</v>
      </c>
      <c r="DR106" t="s">
        <v>59</v>
      </c>
      <c r="DS106" s="7" t="str">
        <f t="shared" si="736"/>
        <v>TVV__Ville10__Vendeur4</v>
      </c>
    </row>
    <row r="107" spans="2:123" x14ac:dyDescent="0.3">
      <c r="B107" s="2"/>
      <c r="C107" s="1" t="str">
        <f t="shared" si="1124"/>
        <v>¤¤TVV__Ville10__Vendeur5__Vendeur;B;TFMT</v>
      </c>
      <c r="D107" s="1" t="str">
        <f t="shared" si="1125"/>
        <v>¤¤TVV__BU1__Produit1__TVV__Ville10__Vendeur5;B;C=I;MIN=0</v>
      </c>
      <c r="E107" s="1" t="str">
        <f t="shared" si="1125"/>
        <v>¤¤TVV__BU1__Produit2__TVV__Ville10__Vendeur5;B;C=I;MIN=0</v>
      </c>
      <c r="F107" s="1" t="str">
        <f t="shared" si="1125"/>
        <v>¤¤TVV__BU1__Produit3__TVV__Ville10__Vendeur5;B;C=I;MIN=0</v>
      </c>
      <c r="G107" s="1" t="str">
        <f t="shared" si="1125"/>
        <v>¤¤TVV__BU1__Produit4__TVV__Ville10__Vendeur5;B;C=I;MIN=0</v>
      </c>
      <c r="H107" s="1" t="str">
        <f t="shared" si="1125"/>
        <v>¤¤TVV__BU1__Produit5__TVV__Ville10__Vendeur5;B;C=I;MIN=0</v>
      </c>
      <c r="I107" s="1" t="str">
        <f t="shared" si="1125"/>
        <v>¤¤TVV__BU1__Produit6__TVV__Ville10__Vendeur5;B;C=I;MIN=0</v>
      </c>
      <c r="J107" s="1" t="str">
        <f t="shared" si="1125"/>
        <v>¤¤TVV__BU1__Produit7__TVV__Ville10__Vendeur5;B;C=I;MIN=0</v>
      </c>
      <c r="K107" s="1" t="str">
        <f t="shared" si="1125"/>
        <v>¤¤TVV__BU1__Produit8__TVV__Ville10__Vendeur5;B;C=I;MIN=0</v>
      </c>
      <c r="L107" s="1" t="str">
        <f t="shared" si="1125"/>
        <v>¤¤TVV__BU1__Produit9__TVV__Ville10__Vendeur5;B;C=I;MIN=0</v>
      </c>
      <c r="M107" s="1" t="str">
        <f t="shared" si="1125"/>
        <v>¤¤TVV__BU1__Produit10__TVV__Ville10__Vendeur5;B;C=I;MIN=0</v>
      </c>
      <c r="N107" s="9">
        <f t="shared" si="1135"/>
        <v>0</v>
      </c>
      <c r="O107" s="1" t="str">
        <f t="shared" si="1126"/>
        <v>¤¤TVV__BU2__Produit1__TVV__Ville10__Vendeur5;B;C=I;MIN=0</v>
      </c>
      <c r="P107" s="1" t="str">
        <f t="shared" si="1126"/>
        <v>¤¤TVV__BU2__Produit2__TVV__Ville10__Vendeur5;B;C=I;MIN=0</v>
      </c>
      <c r="Q107" s="1" t="str">
        <f t="shared" si="1126"/>
        <v>¤¤TVV__BU2__Produit3__TVV__Ville10__Vendeur5;B;C=I;MIN=0</v>
      </c>
      <c r="R107" s="1" t="str">
        <f t="shared" si="1126"/>
        <v>¤¤TVV__BU2__Produit4__TVV__Ville10__Vendeur5;B;C=I;MIN=0</v>
      </c>
      <c r="S107" s="1" t="str">
        <f t="shared" si="1126"/>
        <v>¤¤TVV__BU2__Produit5__TVV__Ville10__Vendeur5;B;C=I;MIN=0</v>
      </c>
      <c r="T107" s="1" t="str">
        <f t="shared" si="1126"/>
        <v>¤¤TVV__BU2__Produit6__TVV__Ville10__Vendeur5;B;C=I;MIN=0</v>
      </c>
      <c r="U107" s="1" t="str">
        <f t="shared" si="1126"/>
        <v>¤¤TVV__BU2__Produit7__TVV__Ville10__Vendeur5;B;C=I;MIN=0</v>
      </c>
      <c r="V107" s="1" t="str">
        <f t="shared" si="1126"/>
        <v>¤¤TVV__BU2__Produit8__TVV__Ville10__Vendeur5;B;C=I;MIN=0</v>
      </c>
      <c r="W107" s="1" t="str">
        <f t="shared" si="1126"/>
        <v>¤¤TVV__BU2__Produit9__TVV__Ville10__Vendeur5;B;C=I;MIN=0</v>
      </c>
      <c r="X107" s="1" t="str">
        <f t="shared" si="1126"/>
        <v>¤¤TVV__BU2__Produit10__TVV__Ville10__Vendeur5;B;C=I;MIN=0</v>
      </c>
      <c r="Y107" s="9">
        <f t="shared" si="1136"/>
        <v>0</v>
      </c>
      <c r="Z107" s="1" t="str">
        <f t="shared" si="1127"/>
        <v>¤¤TVV__BU3__Produit1__TVV__Ville10__Vendeur5;B;C=I;MIN=0</v>
      </c>
      <c r="AA107" s="1" t="str">
        <f t="shared" si="1127"/>
        <v>¤¤TVV__BU3__Produit2__TVV__Ville10__Vendeur5;B;C=I;MIN=0</v>
      </c>
      <c r="AB107" s="1" t="str">
        <f t="shared" si="1127"/>
        <v>¤¤TVV__BU3__Produit3__TVV__Ville10__Vendeur5;B;C=I;MIN=0</v>
      </c>
      <c r="AC107" s="1" t="str">
        <f t="shared" si="1127"/>
        <v>¤¤TVV__BU3__Produit4__TVV__Ville10__Vendeur5;B;C=I;MIN=0</v>
      </c>
      <c r="AD107" s="1" t="str">
        <f t="shared" si="1127"/>
        <v>¤¤TVV__BU3__Produit5__TVV__Ville10__Vendeur5;B;C=I;MIN=0</v>
      </c>
      <c r="AE107" s="1" t="str">
        <f t="shared" si="1127"/>
        <v>¤¤TVV__BU3__Produit6__TVV__Ville10__Vendeur5;B;C=I;MIN=0</v>
      </c>
      <c r="AF107" s="1" t="str">
        <f t="shared" si="1127"/>
        <v>¤¤TVV__BU3__Produit7__TVV__Ville10__Vendeur5;B;C=I;MIN=0</v>
      </c>
      <c r="AG107" s="1" t="str">
        <f t="shared" si="1127"/>
        <v>¤¤TVV__BU3__Produit8__TVV__Ville10__Vendeur5;B;C=I;MIN=0</v>
      </c>
      <c r="AH107" s="1" t="str">
        <f t="shared" si="1127"/>
        <v>¤¤TVV__BU3__Produit9__TVV__Ville10__Vendeur5;B;C=I;MIN=0</v>
      </c>
      <c r="AI107" s="1" t="str">
        <f t="shared" si="1127"/>
        <v>¤¤TVV__BU3__Produit10__TVV__Ville10__Vendeur5;B;C=I;MIN=0</v>
      </c>
      <c r="AJ107" s="9">
        <f t="shared" si="1137"/>
        <v>0</v>
      </c>
      <c r="AK107" s="1" t="str">
        <f t="shared" si="1128"/>
        <v>¤¤TVV__BU4__Produit1__TVV__Ville10__Vendeur5;B;C=I;MIN=0</v>
      </c>
      <c r="AL107" s="1" t="str">
        <f t="shared" si="1128"/>
        <v>¤¤TVV__BU4__Produit2__TVV__Ville10__Vendeur5;B;C=I;MIN=0</v>
      </c>
      <c r="AM107" s="1" t="str">
        <f t="shared" si="1128"/>
        <v>¤¤TVV__BU4__Produit3__TVV__Ville10__Vendeur5;B;C=I;MIN=0</v>
      </c>
      <c r="AN107" s="1" t="str">
        <f t="shared" si="1128"/>
        <v>¤¤TVV__BU4__Produit4__TVV__Ville10__Vendeur5;B;C=I;MIN=0</v>
      </c>
      <c r="AO107" s="1" t="str">
        <f t="shared" si="1128"/>
        <v>¤¤TVV__BU4__Produit5__TVV__Ville10__Vendeur5;B;C=I;MIN=0</v>
      </c>
      <c r="AP107" s="1" t="str">
        <f t="shared" si="1128"/>
        <v>¤¤TVV__BU4__Produit6__TVV__Ville10__Vendeur5;B;C=I;MIN=0</v>
      </c>
      <c r="AQ107" s="1" t="str">
        <f t="shared" si="1128"/>
        <v>¤¤TVV__BU4__Produit7__TVV__Ville10__Vendeur5;B;C=I;MIN=0</v>
      </c>
      <c r="AR107" s="1" t="str">
        <f t="shared" si="1128"/>
        <v>¤¤TVV__BU4__Produit8__TVV__Ville10__Vendeur5;B;C=I;MIN=0</v>
      </c>
      <c r="AS107" s="1" t="str">
        <f t="shared" si="1128"/>
        <v>¤¤TVV__BU4__Produit9__TVV__Ville10__Vendeur5;B;C=I;MIN=0</v>
      </c>
      <c r="AT107" s="1" t="str">
        <f t="shared" si="1128"/>
        <v>¤¤TVV__BU4__Produit10__TVV__Ville10__Vendeur5;B;C=I;MIN=0</v>
      </c>
      <c r="AU107" s="9">
        <f t="shared" si="1138"/>
        <v>0</v>
      </c>
      <c r="AV107" s="1" t="str">
        <f t="shared" si="1129"/>
        <v>¤¤TVV__BU5__Produit1__TVV__Ville10__Vendeur5;B;C=I;MIN=0</v>
      </c>
      <c r="AW107" s="1" t="str">
        <f t="shared" si="1129"/>
        <v>¤¤TVV__BU5__Produit2__TVV__Ville10__Vendeur5;B;C=I;MIN=0</v>
      </c>
      <c r="AX107" s="1" t="str">
        <f t="shared" si="1129"/>
        <v>¤¤TVV__BU5__Produit3__TVV__Ville10__Vendeur5;B;C=I;MIN=0</v>
      </c>
      <c r="AY107" s="1" t="str">
        <f t="shared" si="1129"/>
        <v>¤¤TVV__BU5__Produit4__TVV__Ville10__Vendeur5;B;C=I;MIN=0</v>
      </c>
      <c r="AZ107" s="1" t="str">
        <f t="shared" si="1129"/>
        <v>¤¤TVV__BU5__Produit5__TVV__Ville10__Vendeur5;B;C=I;MIN=0</v>
      </c>
      <c r="BA107" s="1" t="str">
        <f t="shared" si="1129"/>
        <v>¤¤TVV__BU5__Produit6__TVV__Ville10__Vendeur5;B;C=I;MIN=0</v>
      </c>
      <c r="BB107" s="1" t="str">
        <f t="shared" si="1129"/>
        <v>¤¤TVV__BU5__Produit7__TVV__Ville10__Vendeur5;B;C=I;MIN=0</v>
      </c>
      <c r="BC107" s="1" t="str">
        <f t="shared" si="1129"/>
        <v>¤¤TVV__BU5__Produit8__TVV__Ville10__Vendeur5;B;C=I;MIN=0</v>
      </c>
      <c r="BD107" s="1" t="str">
        <f t="shared" si="1129"/>
        <v>¤¤TVV__BU5__Produit9__TVV__Ville10__Vendeur5;B;C=I;MIN=0</v>
      </c>
      <c r="BE107" s="1" t="str">
        <f t="shared" si="1129"/>
        <v>¤¤TVV__BU5__Produit10__TVV__Ville10__Vendeur5;B;C=I;MIN=0</v>
      </c>
      <c r="BF107" s="9">
        <f t="shared" si="1139"/>
        <v>0</v>
      </c>
      <c r="BG107" s="1" t="str">
        <f t="shared" si="1130"/>
        <v>¤¤TVV__BU6__Produit1__TVV__Ville10__Vendeur5;B;C=I;MIN=0</v>
      </c>
      <c r="BH107" s="1" t="str">
        <f t="shared" si="1130"/>
        <v>¤¤TVV__BU6__Produit2__TVV__Ville10__Vendeur5;B;C=I;MIN=0</v>
      </c>
      <c r="BI107" s="1" t="str">
        <f t="shared" si="1130"/>
        <v>¤¤TVV__BU6__Produit3__TVV__Ville10__Vendeur5;B;C=I;MIN=0</v>
      </c>
      <c r="BJ107" s="1" t="str">
        <f t="shared" si="1130"/>
        <v>¤¤TVV__BU6__Produit4__TVV__Ville10__Vendeur5;B;C=I;MIN=0</v>
      </c>
      <c r="BK107" s="1" t="str">
        <f t="shared" si="1130"/>
        <v>¤¤TVV__BU6__Produit5__TVV__Ville10__Vendeur5;B;C=I;MIN=0</v>
      </c>
      <c r="BL107" s="1" t="str">
        <f t="shared" si="1130"/>
        <v>¤¤TVV__BU6__Produit6__TVV__Ville10__Vendeur5;B;C=I;MIN=0</v>
      </c>
      <c r="BM107" s="1" t="str">
        <f t="shared" si="1130"/>
        <v>¤¤TVV__BU6__Produit7__TVV__Ville10__Vendeur5;B;C=I;MIN=0</v>
      </c>
      <c r="BN107" s="1" t="str">
        <f t="shared" si="1130"/>
        <v>¤¤TVV__BU6__Produit8__TVV__Ville10__Vendeur5;B;C=I;MIN=0</v>
      </c>
      <c r="BO107" s="1" t="str">
        <f t="shared" si="1130"/>
        <v>¤¤TVV__BU6__Produit9__TVV__Ville10__Vendeur5;B;C=I;MIN=0</v>
      </c>
      <c r="BP107" s="1" t="str">
        <f t="shared" si="1130"/>
        <v>¤¤TVV__BU6__Produit10__TVV__Ville10__Vendeur5;B;C=I;MIN=0</v>
      </c>
      <c r="BQ107" s="9">
        <f t="shared" si="1140"/>
        <v>0</v>
      </c>
      <c r="BR107" s="1" t="str">
        <f t="shared" si="1131"/>
        <v>¤¤TVV__BU7__Produit1__TVV__Ville10__Vendeur5;B;C=I;MIN=0</v>
      </c>
      <c r="BS107" s="1" t="str">
        <f t="shared" si="1131"/>
        <v>¤¤TVV__BU7__Produit2__TVV__Ville10__Vendeur5;B;C=I;MIN=0</v>
      </c>
      <c r="BT107" s="1" t="str">
        <f t="shared" si="1131"/>
        <v>¤¤TVV__BU7__Produit3__TVV__Ville10__Vendeur5;B;C=I;MIN=0</v>
      </c>
      <c r="BU107" s="1" t="str">
        <f t="shared" si="1131"/>
        <v>¤¤TVV__BU7__Produit4__TVV__Ville10__Vendeur5;B;C=I;MIN=0</v>
      </c>
      <c r="BV107" s="1" t="str">
        <f t="shared" si="1131"/>
        <v>¤¤TVV__BU7__Produit5__TVV__Ville10__Vendeur5;B;C=I;MIN=0</v>
      </c>
      <c r="BW107" s="1" t="str">
        <f t="shared" si="1131"/>
        <v>¤¤TVV__BU7__Produit6__TVV__Ville10__Vendeur5;B;C=I;MIN=0</v>
      </c>
      <c r="BX107" s="1" t="str">
        <f t="shared" si="1131"/>
        <v>¤¤TVV__BU7__Produit7__TVV__Ville10__Vendeur5;B;C=I;MIN=0</v>
      </c>
      <c r="BY107" s="1" t="str">
        <f t="shared" si="1131"/>
        <v>¤¤TVV__BU7__Produit8__TVV__Ville10__Vendeur5;B;C=I;MIN=0</v>
      </c>
      <c r="BZ107" s="1" t="str">
        <f t="shared" si="1131"/>
        <v>¤¤TVV__BU7__Produit9__TVV__Ville10__Vendeur5;B;C=I;MIN=0</v>
      </c>
      <c r="CA107" s="1" t="str">
        <f t="shared" si="1131"/>
        <v>¤¤TVV__BU7__Produit10__TVV__Ville10__Vendeur5;B;C=I;MIN=0</v>
      </c>
      <c r="CB107" s="9">
        <f t="shared" si="1141"/>
        <v>0</v>
      </c>
      <c r="CC107" s="1" t="str">
        <f t="shared" si="1132"/>
        <v>¤¤TVV__BU8__Produit1__TVV__Ville10__Vendeur5;B;C=I;MIN=0</v>
      </c>
      <c r="CD107" s="1" t="str">
        <f t="shared" si="1132"/>
        <v>¤¤TVV__BU8__Produit2__TVV__Ville10__Vendeur5;B;C=I;MIN=0</v>
      </c>
      <c r="CE107" s="1" t="str">
        <f t="shared" si="1132"/>
        <v>¤¤TVV__BU8__Produit3__TVV__Ville10__Vendeur5;B;C=I;MIN=0</v>
      </c>
      <c r="CF107" s="1" t="str">
        <f t="shared" si="1132"/>
        <v>¤¤TVV__BU8__Produit4__TVV__Ville10__Vendeur5;B;C=I;MIN=0</v>
      </c>
      <c r="CG107" s="1" t="str">
        <f t="shared" si="1132"/>
        <v>¤¤TVV__BU8__Produit5__TVV__Ville10__Vendeur5;B;C=I;MIN=0</v>
      </c>
      <c r="CH107" s="1" t="str">
        <f t="shared" si="1132"/>
        <v>¤¤TVV__BU8__Produit6__TVV__Ville10__Vendeur5;B;C=I;MIN=0</v>
      </c>
      <c r="CI107" s="1" t="str">
        <f t="shared" si="1132"/>
        <v>¤¤TVV__BU8__Produit7__TVV__Ville10__Vendeur5;B;C=I;MIN=0</v>
      </c>
      <c r="CJ107" s="1" t="str">
        <f t="shared" si="1132"/>
        <v>¤¤TVV__BU8__Produit8__TVV__Ville10__Vendeur5;B;C=I;MIN=0</v>
      </c>
      <c r="CK107" s="1" t="str">
        <f t="shared" si="1132"/>
        <v>¤¤TVV__BU8__Produit9__TVV__Ville10__Vendeur5;B;C=I;MIN=0</v>
      </c>
      <c r="CL107" s="1" t="str">
        <f t="shared" si="1132"/>
        <v>¤¤TVV__BU8__Produit10__TVV__Ville10__Vendeur5;B;C=I;MIN=0</v>
      </c>
      <c r="CM107" s="9">
        <f t="shared" si="1142"/>
        <v>0</v>
      </c>
      <c r="CN107" s="1" t="str">
        <f t="shared" si="1133"/>
        <v>¤¤TVV__BU9__Produit1__TVV__Ville10__Vendeur5;B;C=I;MIN=0</v>
      </c>
      <c r="CO107" s="1" t="str">
        <f t="shared" si="1133"/>
        <v>¤¤TVV__BU9__Produit2__TVV__Ville10__Vendeur5;B;C=I;MIN=0</v>
      </c>
      <c r="CP107" s="1" t="str">
        <f t="shared" si="1133"/>
        <v>¤¤TVV__BU9__Produit3__TVV__Ville10__Vendeur5;B;C=I;MIN=0</v>
      </c>
      <c r="CQ107" s="1" t="str">
        <f t="shared" si="1133"/>
        <v>¤¤TVV__BU9__Produit4__TVV__Ville10__Vendeur5;B;C=I;MIN=0</v>
      </c>
      <c r="CR107" s="1" t="str">
        <f t="shared" si="1133"/>
        <v>¤¤TVV__BU9__Produit5__TVV__Ville10__Vendeur5;B;C=I;MIN=0</v>
      </c>
      <c r="CS107" s="1" t="str">
        <f t="shared" si="1133"/>
        <v>¤¤TVV__BU9__Produit6__TVV__Ville10__Vendeur5;B;C=I;MIN=0</v>
      </c>
      <c r="CT107" s="1" t="str">
        <f t="shared" si="1133"/>
        <v>¤¤TVV__BU9__Produit7__TVV__Ville10__Vendeur5;B;C=I;MIN=0</v>
      </c>
      <c r="CU107" s="1" t="str">
        <f t="shared" si="1133"/>
        <v>¤¤TVV__BU9__Produit8__TVV__Ville10__Vendeur5;B;C=I;MIN=0</v>
      </c>
      <c r="CV107" s="1" t="str">
        <f t="shared" si="1133"/>
        <v>¤¤TVV__BU9__Produit9__TVV__Ville10__Vendeur5;B;C=I;MIN=0</v>
      </c>
      <c r="CW107" s="1" t="str">
        <f t="shared" si="1133"/>
        <v>¤¤TVV__BU9__Produit10__TVV__Ville10__Vendeur5;B;C=I;MIN=0</v>
      </c>
      <c r="CX107" s="9">
        <f t="shared" si="1143"/>
        <v>0</v>
      </c>
      <c r="CY107" s="1" t="str">
        <f t="shared" si="1134"/>
        <v>¤¤TVV__BU10__Produit1__TVV__Ville10__Vendeur5;B;C=I;MIN=0</v>
      </c>
      <c r="CZ107" s="1" t="str">
        <f t="shared" si="1134"/>
        <v>¤¤TVV__BU10__Produit2__TVV__Ville10__Vendeur5;B;C=I;MIN=0</v>
      </c>
      <c r="DA107" s="1" t="str">
        <f t="shared" si="1134"/>
        <v>¤¤TVV__BU10__Produit3__TVV__Ville10__Vendeur5;B;C=I;MIN=0</v>
      </c>
      <c r="DB107" s="1" t="str">
        <f t="shared" si="1134"/>
        <v>¤¤TVV__BU10__Produit4__TVV__Ville10__Vendeur5;B;C=I;MIN=0</v>
      </c>
      <c r="DC107" s="1" t="str">
        <f t="shared" si="1134"/>
        <v>¤¤TVV__BU10__Produit5__TVV__Ville10__Vendeur5;B;C=I;MIN=0</v>
      </c>
      <c r="DD107" s="1" t="str">
        <f t="shared" si="1134"/>
        <v>¤¤TVV__BU10__Produit6__TVV__Ville10__Vendeur5;B;C=I;MIN=0</v>
      </c>
      <c r="DE107" s="1" t="str">
        <f t="shared" si="1134"/>
        <v>¤¤TVV__BU10__Produit7__TVV__Ville10__Vendeur5;B;C=I;MIN=0</v>
      </c>
      <c r="DF107" s="1" t="str">
        <f t="shared" si="1134"/>
        <v>¤¤TVV__BU10__Produit8__TVV__Ville10__Vendeur5;B;C=I;MIN=0</v>
      </c>
      <c r="DG107" s="1" t="str">
        <f t="shared" si="1134"/>
        <v>¤¤TVV__BU10__Produit9__TVV__Ville10__Vendeur5;B;C=I;MIN=0</v>
      </c>
      <c r="DH107" s="1" t="str">
        <f t="shared" si="1134"/>
        <v>¤¤TVV__BU10__Produit10__TVV__Ville10__Vendeur5;B;C=I;MIN=0</v>
      </c>
      <c r="DI107" s="9">
        <f t="shared" si="1144"/>
        <v>0</v>
      </c>
      <c r="DK107" t="e">
        <f t="shared" ca="1" si="734"/>
        <v>#NAME?</v>
      </c>
      <c r="DL107" t="b">
        <f>NOT(OR(IF(IFERROR(INDEX(B$4:B107,1,MATCH(DO107,DO$4:DO107,0))&lt;&gt;"",TRUE),OR(D227=1,C106&lt;&gt;""),FALSE),IF(DM107=1,FALSE,OR(B107&lt;&gt;"",C107&lt;&gt;"")),AND(DN107=1,IFERROR(INDEX(B$4:B107,1,MATCH(DO107-1,DO$4:DO107,0))&lt;&gt;"",DO107=1))))</f>
        <v>0</v>
      </c>
      <c r="DM107" s="8">
        <v>0</v>
      </c>
      <c r="DN107">
        <v>0</v>
      </c>
      <c r="DO107">
        <f>SUM(DN$4:DN107)</f>
        <v>10</v>
      </c>
      <c r="DQ107" s="7" t="str">
        <f t="shared" si="735"/>
        <v>TVV__Ville10</v>
      </c>
      <c r="DR107" t="s">
        <v>60</v>
      </c>
      <c r="DS107" s="7" t="str">
        <f t="shared" si="736"/>
        <v>TVV__Ville10__Vendeur5</v>
      </c>
    </row>
    <row r="108" spans="2:123" x14ac:dyDescent="0.3">
      <c r="B108" s="2"/>
      <c r="C108" s="1" t="str">
        <f t="shared" si="1124"/>
        <v>¤¤TVV__Ville10__Vendeur6__Vendeur;B;TFMT</v>
      </c>
      <c r="D108" s="1" t="str">
        <f t="shared" si="1125"/>
        <v>¤¤TVV__BU1__Produit1__TVV__Ville10__Vendeur6;B;C=I;MIN=0</v>
      </c>
      <c r="E108" s="1" t="str">
        <f t="shared" si="1125"/>
        <v>¤¤TVV__BU1__Produit2__TVV__Ville10__Vendeur6;B;C=I;MIN=0</v>
      </c>
      <c r="F108" s="1" t="str">
        <f t="shared" si="1125"/>
        <v>¤¤TVV__BU1__Produit3__TVV__Ville10__Vendeur6;B;C=I;MIN=0</v>
      </c>
      <c r="G108" s="1" t="str">
        <f t="shared" si="1125"/>
        <v>¤¤TVV__BU1__Produit4__TVV__Ville10__Vendeur6;B;C=I;MIN=0</v>
      </c>
      <c r="H108" s="1" t="str">
        <f t="shared" si="1125"/>
        <v>¤¤TVV__BU1__Produit5__TVV__Ville10__Vendeur6;B;C=I;MIN=0</v>
      </c>
      <c r="I108" s="1" t="str">
        <f t="shared" si="1125"/>
        <v>¤¤TVV__BU1__Produit6__TVV__Ville10__Vendeur6;B;C=I;MIN=0</v>
      </c>
      <c r="J108" s="1" t="str">
        <f t="shared" si="1125"/>
        <v>¤¤TVV__BU1__Produit7__TVV__Ville10__Vendeur6;B;C=I;MIN=0</v>
      </c>
      <c r="K108" s="1" t="str">
        <f t="shared" si="1125"/>
        <v>¤¤TVV__BU1__Produit8__TVV__Ville10__Vendeur6;B;C=I;MIN=0</v>
      </c>
      <c r="L108" s="1" t="str">
        <f t="shared" si="1125"/>
        <v>¤¤TVV__BU1__Produit9__TVV__Ville10__Vendeur6;B;C=I;MIN=0</v>
      </c>
      <c r="M108" s="1" t="str">
        <f t="shared" si="1125"/>
        <v>¤¤TVV__BU1__Produit10__TVV__Ville10__Vendeur6;B;C=I;MIN=0</v>
      </c>
      <c r="N108" s="9">
        <f t="shared" si="1135"/>
        <v>0</v>
      </c>
      <c r="O108" s="1" t="str">
        <f t="shared" si="1126"/>
        <v>¤¤TVV__BU2__Produit1__TVV__Ville10__Vendeur6;B;C=I;MIN=0</v>
      </c>
      <c r="P108" s="1" t="str">
        <f t="shared" si="1126"/>
        <v>¤¤TVV__BU2__Produit2__TVV__Ville10__Vendeur6;B;C=I;MIN=0</v>
      </c>
      <c r="Q108" s="1" t="str">
        <f t="shared" si="1126"/>
        <v>¤¤TVV__BU2__Produit3__TVV__Ville10__Vendeur6;B;C=I;MIN=0</v>
      </c>
      <c r="R108" s="1" t="str">
        <f t="shared" si="1126"/>
        <v>¤¤TVV__BU2__Produit4__TVV__Ville10__Vendeur6;B;C=I;MIN=0</v>
      </c>
      <c r="S108" s="1" t="str">
        <f t="shared" si="1126"/>
        <v>¤¤TVV__BU2__Produit5__TVV__Ville10__Vendeur6;B;C=I;MIN=0</v>
      </c>
      <c r="T108" s="1" t="str">
        <f t="shared" si="1126"/>
        <v>¤¤TVV__BU2__Produit6__TVV__Ville10__Vendeur6;B;C=I;MIN=0</v>
      </c>
      <c r="U108" s="1" t="str">
        <f t="shared" si="1126"/>
        <v>¤¤TVV__BU2__Produit7__TVV__Ville10__Vendeur6;B;C=I;MIN=0</v>
      </c>
      <c r="V108" s="1" t="str">
        <f t="shared" si="1126"/>
        <v>¤¤TVV__BU2__Produit8__TVV__Ville10__Vendeur6;B;C=I;MIN=0</v>
      </c>
      <c r="W108" s="1" t="str">
        <f t="shared" si="1126"/>
        <v>¤¤TVV__BU2__Produit9__TVV__Ville10__Vendeur6;B;C=I;MIN=0</v>
      </c>
      <c r="X108" s="1" t="str">
        <f t="shared" si="1126"/>
        <v>¤¤TVV__BU2__Produit10__TVV__Ville10__Vendeur6;B;C=I;MIN=0</v>
      </c>
      <c r="Y108" s="9">
        <f t="shared" si="1136"/>
        <v>0</v>
      </c>
      <c r="Z108" s="1" t="str">
        <f t="shared" si="1127"/>
        <v>¤¤TVV__BU3__Produit1__TVV__Ville10__Vendeur6;B;C=I;MIN=0</v>
      </c>
      <c r="AA108" s="1" t="str">
        <f t="shared" si="1127"/>
        <v>¤¤TVV__BU3__Produit2__TVV__Ville10__Vendeur6;B;C=I;MIN=0</v>
      </c>
      <c r="AB108" s="1" t="str">
        <f t="shared" si="1127"/>
        <v>¤¤TVV__BU3__Produit3__TVV__Ville10__Vendeur6;B;C=I;MIN=0</v>
      </c>
      <c r="AC108" s="1" t="str">
        <f t="shared" si="1127"/>
        <v>¤¤TVV__BU3__Produit4__TVV__Ville10__Vendeur6;B;C=I;MIN=0</v>
      </c>
      <c r="AD108" s="1" t="str">
        <f t="shared" si="1127"/>
        <v>¤¤TVV__BU3__Produit5__TVV__Ville10__Vendeur6;B;C=I;MIN=0</v>
      </c>
      <c r="AE108" s="1" t="str">
        <f t="shared" si="1127"/>
        <v>¤¤TVV__BU3__Produit6__TVV__Ville10__Vendeur6;B;C=I;MIN=0</v>
      </c>
      <c r="AF108" s="1" t="str">
        <f t="shared" si="1127"/>
        <v>¤¤TVV__BU3__Produit7__TVV__Ville10__Vendeur6;B;C=I;MIN=0</v>
      </c>
      <c r="AG108" s="1" t="str">
        <f t="shared" si="1127"/>
        <v>¤¤TVV__BU3__Produit8__TVV__Ville10__Vendeur6;B;C=I;MIN=0</v>
      </c>
      <c r="AH108" s="1" t="str">
        <f t="shared" si="1127"/>
        <v>¤¤TVV__BU3__Produit9__TVV__Ville10__Vendeur6;B;C=I;MIN=0</v>
      </c>
      <c r="AI108" s="1" t="str">
        <f t="shared" si="1127"/>
        <v>¤¤TVV__BU3__Produit10__TVV__Ville10__Vendeur6;B;C=I;MIN=0</v>
      </c>
      <c r="AJ108" s="9">
        <f t="shared" si="1137"/>
        <v>0</v>
      </c>
      <c r="AK108" s="1" t="str">
        <f t="shared" si="1128"/>
        <v>¤¤TVV__BU4__Produit1__TVV__Ville10__Vendeur6;B;C=I;MIN=0</v>
      </c>
      <c r="AL108" s="1" t="str">
        <f t="shared" si="1128"/>
        <v>¤¤TVV__BU4__Produit2__TVV__Ville10__Vendeur6;B;C=I;MIN=0</v>
      </c>
      <c r="AM108" s="1" t="str">
        <f t="shared" si="1128"/>
        <v>¤¤TVV__BU4__Produit3__TVV__Ville10__Vendeur6;B;C=I;MIN=0</v>
      </c>
      <c r="AN108" s="1" t="str">
        <f t="shared" si="1128"/>
        <v>¤¤TVV__BU4__Produit4__TVV__Ville10__Vendeur6;B;C=I;MIN=0</v>
      </c>
      <c r="AO108" s="1" t="str">
        <f t="shared" si="1128"/>
        <v>¤¤TVV__BU4__Produit5__TVV__Ville10__Vendeur6;B;C=I;MIN=0</v>
      </c>
      <c r="AP108" s="1" t="str">
        <f t="shared" si="1128"/>
        <v>¤¤TVV__BU4__Produit6__TVV__Ville10__Vendeur6;B;C=I;MIN=0</v>
      </c>
      <c r="AQ108" s="1" t="str">
        <f t="shared" si="1128"/>
        <v>¤¤TVV__BU4__Produit7__TVV__Ville10__Vendeur6;B;C=I;MIN=0</v>
      </c>
      <c r="AR108" s="1" t="str">
        <f t="shared" si="1128"/>
        <v>¤¤TVV__BU4__Produit8__TVV__Ville10__Vendeur6;B;C=I;MIN=0</v>
      </c>
      <c r="AS108" s="1" t="str">
        <f t="shared" si="1128"/>
        <v>¤¤TVV__BU4__Produit9__TVV__Ville10__Vendeur6;B;C=I;MIN=0</v>
      </c>
      <c r="AT108" s="1" t="str">
        <f t="shared" si="1128"/>
        <v>¤¤TVV__BU4__Produit10__TVV__Ville10__Vendeur6;B;C=I;MIN=0</v>
      </c>
      <c r="AU108" s="9">
        <f t="shared" si="1138"/>
        <v>0</v>
      </c>
      <c r="AV108" s="1" t="str">
        <f t="shared" si="1129"/>
        <v>¤¤TVV__BU5__Produit1__TVV__Ville10__Vendeur6;B;C=I;MIN=0</v>
      </c>
      <c r="AW108" s="1" t="str">
        <f t="shared" si="1129"/>
        <v>¤¤TVV__BU5__Produit2__TVV__Ville10__Vendeur6;B;C=I;MIN=0</v>
      </c>
      <c r="AX108" s="1" t="str">
        <f t="shared" si="1129"/>
        <v>¤¤TVV__BU5__Produit3__TVV__Ville10__Vendeur6;B;C=I;MIN=0</v>
      </c>
      <c r="AY108" s="1" t="str">
        <f t="shared" si="1129"/>
        <v>¤¤TVV__BU5__Produit4__TVV__Ville10__Vendeur6;B;C=I;MIN=0</v>
      </c>
      <c r="AZ108" s="1" t="str">
        <f t="shared" si="1129"/>
        <v>¤¤TVV__BU5__Produit5__TVV__Ville10__Vendeur6;B;C=I;MIN=0</v>
      </c>
      <c r="BA108" s="1" t="str">
        <f t="shared" si="1129"/>
        <v>¤¤TVV__BU5__Produit6__TVV__Ville10__Vendeur6;B;C=I;MIN=0</v>
      </c>
      <c r="BB108" s="1" t="str">
        <f t="shared" si="1129"/>
        <v>¤¤TVV__BU5__Produit7__TVV__Ville10__Vendeur6;B;C=I;MIN=0</v>
      </c>
      <c r="BC108" s="1" t="str">
        <f t="shared" si="1129"/>
        <v>¤¤TVV__BU5__Produit8__TVV__Ville10__Vendeur6;B;C=I;MIN=0</v>
      </c>
      <c r="BD108" s="1" t="str">
        <f t="shared" si="1129"/>
        <v>¤¤TVV__BU5__Produit9__TVV__Ville10__Vendeur6;B;C=I;MIN=0</v>
      </c>
      <c r="BE108" s="1" t="str">
        <f t="shared" si="1129"/>
        <v>¤¤TVV__BU5__Produit10__TVV__Ville10__Vendeur6;B;C=I;MIN=0</v>
      </c>
      <c r="BF108" s="9">
        <f t="shared" si="1139"/>
        <v>0</v>
      </c>
      <c r="BG108" s="1" t="str">
        <f t="shared" si="1130"/>
        <v>¤¤TVV__BU6__Produit1__TVV__Ville10__Vendeur6;B;C=I;MIN=0</v>
      </c>
      <c r="BH108" s="1" t="str">
        <f t="shared" si="1130"/>
        <v>¤¤TVV__BU6__Produit2__TVV__Ville10__Vendeur6;B;C=I;MIN=0</v>
      </c>
      <c r="BI108" s="1" t="str">
        <f t="shared" si="1130"/>
        <v>¤¤TVV__BU6__Produit3__TVV__Ville10__Vendeur6;B;C=I;MIN=0</v>
      </c>
      <c r="BJ108" s="1" t="str">
        <f t="shared" si="1130"/>
        <v>¤¤TVV__BU6__Produit4__TVV__Ville10__Vendeur6;B;C=I;MIN=0</v>
      </c>
      <c r="BK108" s="1" t="str">
        <f t="shared" si="1130"/>
        <v>¤¤TVV__BU6__Produit5__TVV__Ville10__Vendeur6;B;C=I;MIN=0</v>
      </c>
      <c r="BL108" s="1" t="str">
        <f t="shared" si="1130"/>
        <v>¤¤TVV__BU6__Produit6__TVV__Ville10__Vendeur6;B;C=I;MIN=0</v>
      </c>
      <c r="BM108" s="1" t="str">
        <f t="shared" si="1130"/>
        <v>¤¤TVV__BU6__Produit7__TVV__Ville10__Vendeur6;B;C=I;MIN=0</v>
      </c>
      <c r="BN108" s="1" t="str">
        <f t="shared" si="1130"/>
        <v>¤¤TVV__BU6__Produit8__TVV__Ville10__Vendeur6;B;C=I;MIN=0</v>
      </c>
      <c r="BO108" s="1" t="str">
        <f t="shared" si="1130"/>
        <v>¤¤TVV__BU6__Produit9__TVV__Ville10__Vendeur6;B;C=I;MIN=0</v>
      </c>
      <c r="BP108" s="1" t="str">
        <f t="shared" si="1130"/>
        <v>¤¤TVV__BU6__Produit10__TVV__Ville10__Vendeur6;B;C=I;MIN=0</v>
      </c>
      <c r="BQ108" s="9">
        <f t="shared" si="1140"/>
        <v>0</v>
      </c>
      <c r="BR108" s="1" t="str">
        <f t="shared" si="1131"/>
        <v>¤¤TVV__BU7__Produit1__TVV__Ville10__Vendeur6;B;C=I;MIN=0</v>
      </c>
      <c r="BS108" s="1" t="str">
        <f t="shared" si="1131"/>
        <v>¤¤TVV__BU7__Produit2__TVV__Ville10__Vendeur6;B;C=I;MIN=0</v>
      </c>
      <c r="BT108" s="1" t="str">
        <f t="shared" si="1131"/>
        <v>¤¤TVV__BU7__Produit3__TVV__Ville10__Vendeur6;B;C=I;MIN=0</v>
      </c>
      <c r="BU108" s="1" t="str">
        <f t="shared" si="1131"/>
        <v>¤¤TVV__BU7__Produit4__TVV__Ville10__Vendeur6;B;C=I;MIN=0</v>
      </c>
      <c r="BV108" s="1" t="str">
        <f t="shared" si="1131"/>
        <v>¤¤TVV__BU7__Produit5__TVV__Ville10__Vendeur6;B;C=I;MIN=0</v>
      </c>
      <c r="BW108" s="1" t="str">
        <f t="shared" si="1131"/>
        <v>¤¤TVV__BU7__Produit6__TVV__Ville10__Vendeur6;B;C=I;MIN=0</v>
      </c>
      <c r="BX108" s="1" t="str">
        <f t="shared" si="1131"/>
        <v>¤¤TVV__BU7__Produit7__TVV__Ville10__Vendeur6;B;C=I;MIN=0</v>
      </c>
      <c r="BY108" s="1" t="str">
        <f t="shared" si="1131"/>
        <v>¤¤TVV__BU7__Produit8__TVV__Ville10__Vendeur6;B;C=I;MIN=0</v>
      </c>
      <c r="BZ108" s="1" t="str">
        <f t="shared" si="1131"/>
        <v>¤¤TVV__BU7__Produit9__TVV__Ville10__Vendeur6;B;C=I;MIN=0</v>
      </c>
      <c r="CA108" s="1" t="str">
        <f t="shared" si="1131"/>
        <v>¤¤TVV__BU7__Produit10__TVV__Ville10__Vendeur6;B;C=I;MIN=0</v>
      </c>
      <c r="CB108" s="9">
        <f t="shared" si="1141"/>
        <v>0</v>
      </c>
      <c r="CC108" s="1" t="str">
        <f t="shared" si="1132"/>
        <v>¤¤TVV__BU8__Produit1__TVV__Ville10__Vendeur6;B;C=I;MIN=0</v>
      </c>
      <c r="CD108" s="1" t="str">
        <f t="shared" si="1132"/>
        <v>¤¤TVV__BU8__Produit2__TVV__Ville10__Vendeur6;B;C=I;MIN=0</v>
      </c>
      <c r="CE108" s="1" t="str">
        <f t="shared" si="1132"/>
        <v>¤¤TVV__BU8__Produit3__TVV__Ville10__Vendeur6;B;C=I;MIN=0</v>
      </c>
      <c r="CF108" s="1" t="str">
        <f t="shared" si="1132"/>
        <v>¤¤TVV__BU8__Produit4__TVV__Ville10__Vendeur6;B;C=I;MIN=0</v>
      </c>
      <c r="CG108" s="1" t="str">
        <f t="shared" si="1132"/>
        <v>¤¤TVV__BU8__Produit5__TVV__Ville10__Vendeur6;B;C=I;MIN=0</v>
      </c>
      <c r="CH108" s="1" t="str">
        <f t="shared" si="1132"/>
        <v>¤¤TVV__BU8__Produit6__TVV__Ville10__Vendeur6;B;C=I;MIN=0</v>
      </c>
      <c r="CI108" s="1" t="str">
        <f t="shared" si="1132"/>
        <v>¤¤TVV__BU8__Produit7__TVV__Ville10__Vendeur6;B;C=I;MIN=0</v>
      </c>
      <c r="CJ108" s="1" t="str">
        <f t="shared" si="1132"/>
        <v>¤¤TVV__BU8__Produit8__TVV__Ville10__Vendeur6;B;C=I;MIN=0</v>
      </c>
      <c r="CK108" s="1" t="str">
        <f t="shared" si="1132"/>
        <v>¤¤TVV__BU8__Produit9__TVV__Ville10__Vendeur6;B;C=I;MIN=0</v>
      </c>
      <c r="CL108" s="1" t="str">
        <f t="shared" si="1132"/>
        <v>¤¤TVV__BU8__Produit10__TVV__Ville10__Vendeur6;B;C=I;MIN=0</v>
      </c>
      <c r="CM108" s="9">
        <f t="shared" si="1142"/>
        <v>0</v>
      </c>
      <c r="CN108" s="1" t="str">
        <f t="shared" si="1133"/>
        <v>¤¤TVV__BU9__Produit1__TVV__Ville10__Vendeur6;B;C=I;MIN=0</v>
      </c>
      <c r="CO108" s="1" t="str">
        <f t="shared" si="1133"/>
        <v>¤¤TVV__BU9__Produit2__TVV__Ville10__Vendeur6;B;C=I;MIN=0</v>
      </c>
      <c r="CP108" s="1" t="str">
        <f t="shared" si="1133"/>
        <v>¤¤TVV__BU9__Produit3__TVV__Ville10__Vendeur6;B;C=I;MIN=0</v>
      </c>
      <c r="CQ108" s="1" t="str">
        <f t="shared" si="1133"/>
        <v>¤¤TVV__BU9__Produit4__TVV__Ville10__Vendeur6;B;C=I;MIN=0</v>
      </c>
      <c r="CR108" s="1" t="str">
        <f t="shared" si="1133"/>
        <v>¤¤TVV__BU9__Produit5__TVV__Ville10__Vendeur6;B;C=I;MIN=0</v>
      </c>
      <c r="CS108" s="1" t="str">
        <f t="shared" si="1133"/>
        <v>¤¤TVV__BU9__Produit6__TVV__Ville10__Vendeur6;B;C=I;MIN=0</v>
      </c>
      <c r="CT108" s="1" t="str">
        <f t="shared" si="1133"/>
        <v>¤¤TVV__BU9__Produit7__TVV__Ville10__Vendeur6;B;C=I;MIN=0</v>
      </c>
      <c r="CU108" s="1" t="str">
        <f t="shared" si="1133"/>
        <v>¤¤TVV__BU9__Produit8__TVV__Ville10__Vendeur6;B;C=I;MIN=0</v>
      </c>
      <c r="CV108" s="1" t="str">
        <f t="shared" si="1133"/>
        <v>¤¤TVV__BU9__Produit9__TVV__Ville10__Vendeur6;B;C=I;MIN=0</v>
      </c>
      <c r="CW108" s="1" t="str">
        <f t="shared" si="1133"/>
        <v>¤¤TVV__BU9__Produit10__TVV__Ville10__Vendeur6;B;C=I;MIN=0</v>
      </c>
      <c r="CX108" s="9">
        <f t="shared" si="1143"/>
        <v>0</v>
      </c>
      <c r="CY108" s="1" t="str">
        <f t="shared" si="1134"/>
        <v>¤¤TVV__BU10__Produit1__TVV__Ville10__Vendeur6;B;C=I;MIN=0</v>
      </c>
      <c r="CZ108" s="1" t="str">
        <f t="shared" si="1134"/>
        <v>¤¤TVV__BU10__Produit2__TVV__Ville10__Vendeur6;B;C=I;MIN=0</v>
      </c>
      <c r="DA108" s="1" t="str">
        <f t="shared" si="1134"/>
        <v>¤¤TVV__BU10__Produit3__TVV__Ville10__Vendeur6;B;C=I;MIN=0</v>
      </c>
      <c r="DB108" s="1" t="str">
        <f t="shared" si="1134"/>
        <v>¤¤TVV__BU10__Produit4__TVV__Ville10__Vendeur6;B;C=I;MIN=0</v>
      </c>
      <c r="DC108" s="1" t="str">
        <f t="shared" si="1134"/>
        <v>¤¤TVV__BU10__Produit5__TVV__Ville10__Vendeur6;B;C=I;MIN=0</v>
      </c>
      <c r="DD108" s="1" t="str">
        <f t="shared" si="1134"/>
        <v>¤¤TVV__BU10__Produit6__TVV__Ville10__Vendeur6;B;C=I;MIN=0</v>
      </c>
      <c r="DE108" s="1" t="str">
        <f t="shared" si="1134"/>
        <v>¤¤TVV__BU10__Produit7__TVV__Ville10__Vendeur6;B;C=I;MIN=0</v>
      </c>
      <c r="DF108" s="1" t="str">
        <f t="shared" si="1134"/>
        <v>¤¤TVV__BU10__Produit8__TVV__Ville10__Vendeur6;B;C=I;MIN=0</v>
      </c>
      <c r="DG108" s="1" t="str">
        <f t="shared" si="1134"/>
        <v>¤¤TVV__BU10__Produit9__TVV__Ville10__Vendeur6;B;C=I;MIN=0</v>
      </c>
      <c r="DH108" s="1" t="str">
        <f t="shared" si="1134"/>
        <v>¤¤TVV__BU10__Produit10__TVV__Ville10__Vendeur6;B;C=I;MIN=0</v>
      </c>
      <c r="DI108" s="9">
        <f t="shared" si="1144"/>
        <v>0</v>
      </c>
      <c r="DK108" t="e">
        <f t="shared" ca="1" si="734"/>
        <v>#NAME?</v>
      </c>
      <c r="DL108" t="b">
        <f>NOT(OR(IF(IFERROR(INDEX(B$4:B108,1,MATCH(DO108,DO$4:DO108,0))&lt;&gt;"",TRUE),OR(D228=1,C107&lt;&gt;""),FALSE),IF(DM108=1,FALSE,OR(B108&lt;&gt;"",C108&lt;&gt;"")),AND(DN108=1,IFERROR(INDEX(B$4:B108,1,MATCH(DO108-1,DO$4:DO108,0))&lt;&gt;"",DO108=1))))</f>
        <v>0</v>
      </c>
      <c r="DM108" s="8">
        <v>0</v>
      </c>
      <c r="DN108">
        <v>0</v>
      </c>
      <c r="DO108">
        <f>SUM(DN$4:DN108)</f>
        <v>10</v>
      </c>
      <c r="DQ108" s="7" t="str">
        <f t="shared" si="735"/>
        <v>TVV__Ville10</v>
      </c>
      <c r="DR108" t="s">
        <v>61</v>
      </c>
      <c r="DS108" s="7" t="str">
        <f t="shared" si="736"/>
        <v>TVV__Ville10__Vendeur6</v>
      </c>
    </row>
    <row r="109" spans="2:123" x14ac:dyDescent="0.3">
      <c r="B109" s="2"/>
      <c r="C109" s="1" t="str">
        <f t="shared" si="1124"/>
        <v>¤¤TVV__Ville10__Vendeur7__Vendeur;B;TFMT</v>
      </c>
      <c r="D109" s="1" t="str">
        <f t="shared" si="1125"/>
        <v>¤¤TVV__BU1__Produit1__TVV__Ville10__Vendeur7;B;C=I;MIN=0</v>
      </c>
      <c r="E109" s="1" t="str">
        <f t="shared" si="1125"/>
        <v>¤¤TVV__BU1__Produit2__TVV__Ville10__Vendeur7;B;C=I;MIN=0</v>
      </c>
      <c r="F109" s="1" t="str">
        <f t="shared" si="1125"/>
        <v>¤¤TVV__BU1__Produit3__TVV__Ville10__Vendeur7;B;C=I;MIN=0</v>
      </c>
      <c r="G109" s="1" t="str">
        <f t="shared" si="1125"/>
        <v>¤¤TVV__BU1__Produit4__TVV__Ville10__Vendeur7;B;C=I;MIN=0</v>
      </c>
      <c r="H109" s="1" t="str">
        <f t="shared" si="1125"/>
        <v>¤¤TVV__BU1__Produit5__TVV__Ville10__Vendeur7;B;C=I;MIN=0</v>
      </c>
      <c r="I109" s="1" t="str">
        <f t="shared" si="1125"/>
        <v>¤¤TVV__BU1__Produit6__TVV__Ville10__Vendeur7;B;C=I;MIN=0</v>
      </c>
      <c r="J109" s="1" t="str">
        <f t="shared" si="1125"/>
        <v>¤¤TVV__BU1__Produit7__TVV__Ville10__Vendeur7;B;C=I;MIN=0</v>
      </c>
      <c r="K109" s="1" t="str">
        <f t="shared" si="1125"/>
        <v>¤¤TVV__BU1__Produit8__TVV__Ville10__Vendeur7;B;C=I;MIN=0</v>
      </c>
      <c r="L109" s="1" t="str">
        <f t="shared" si="1125"/>
        <v>¤¤TVV__BU1__Produit9__TVV__Ville10__Vendeur7;B;C=I;MIN=0</v>
      </c>
      <c r="M109" s="1" t="str">
        <f t="shared" si="1125"/>
        <v>¤¤TVV__BU1__Produit10__TVV__Ville10__Vendeur7;B;C=I;MIN=0</v>
      </c>
      <c r="N109" s="9">
        <f t="shared" si="1135"/>
        <v>0</v>
      </c>
      <c r="O109" s="1" t="str">
        <f t="shared" si="1126"/>
        <v>¤¤TVV__BU2__Produit1__TVV__Ville10__Vendeur7;B;C=I;MIN=0</v>
      </c>
      <c r="P109" s="1" t="str">
        <f t="shared" si="1126"/>
        <v>¤¤TVV__BU2__Produit2__TVV__Ville10__Vendeur7;B;C=I;MIN=0</v>
      </c>
      <c r="Q109" s="1" t="str">
        <f t="shared" si="1126"/>
        <v>¤¤TVV__BU2__Produit3__TVV__Ville10__Vendeur7;B;C=I;MIN=0</v>
      </c>
      <c r="R109" s="1" t="str">
        <f t="shared" si="1126"/>
        <v>¤¤TVV__BU2__Produit4__TVV__Ville10__Vendeur7;B;C=I;MIN=0</v>
      </c>
      <c r="S109" s="1" t="str">
        <f t="shared" si="1126"/>
        <v>¤¤TVV__BU2__Produit5__TVV__Ville10__Vendeur7;B;C=I;MIN=0</v>
      </c>
      <c r="T109" s="1" t="str">
        <f t="shared" si="1126"/>
        <v>¤¤TVV__BU2__Produit6__TVV__Ville10__Vendeur7;B;C=I;MIN=0</v>
      </c>
      <c r="U109" s="1" t="str">
        <f t="shared" si="1126"/>
        <v>¤¤TVV__BU2__Produit7__TVV__Ville10__Vendeur7;B;C=I;MIN=0</v>
      </c>
      <c r="V109" s="1" t="str">
        <f t="shared" si="1126"/>
        <v>¤¤TVV__BU2__Produit8__TVV__Ville10__Vendeur7;B;C=I;MIN=0</v>
      </c>
      <c r="W109" s="1" t="str">
        <f t="shared" si="1126"/>
        <v>¤¤TVV__BU2__Produit9__TVV__Ville10__Vendeur7;B;C=I;MIN=0</v>
      </c>
      <c r="X109" s="1" t="str">
        <f t="shared" si="1126"/>
        <v>¤¤TVV__BU2__Produit10__TVV__Ville10__Vendeur7;B;C=I;MIN=0</v>
      </c>
      <c r="Y109" s="9">
        <f t="shared" si="1136"/>
        <v>0</v>
      </c>
      <c r="Z109" s="1" t="str">
        <f t="shared" si="1127"/>
        <v>¤¤TVV__BU3__Produit1__TVV__Ville10__Vendeur7;B;C=I;MIN=0</v>
      </c>
      <c r="AA109" s="1" t="str">
        <f t="shared" si="1127"/>
        <v>¤¤TVV__BU3__Produit2__TVV__Ville10__Vendeur7;B;C=I;MIN=0</v>
      </c>
      <c r="AB109" s="1" t="str">
        <f t="shared" si="1127"/>
        <v>¤¤TVV__BU3__Produit3__TVV__Ville10__Vendeur7;B;C=I;MIN=0</v>
      </c>
      <c r="AC109" s="1" t="str">
        <f t="shared" si="1127"/>
        <v>¤¤TVV__BU3__Produit4__TVV__Ville10__Vendeur7;B;C=I;MIN=0</v>
      </c>
      <c r="AD109" s="1" t="str">
        <f t="shared" si="1127"/>
        <v>¤¤TVV__BU3__Produit5__TVV__Ville10__Vendeur7;B;C=I;MIN=0</v>
      </c>
      <c r="AE109" s="1" t="str">
        <f t="shared" si="1127"/>
        <v>¤¤TVV__BU3__Produit6__TVV__Ville10__Vendeur7;B;C=I;MIN=0</v>
      </c>
      <c r="AF109" s="1" t="str">
        <f t="shared" si="1127"/>
        <v>¤¤TVV__BU3__Produit7__TVV__Ville10__Vendeur7;B;C=I;MIN=0</v>
      </c>
      <c r="AG109" s="1" t="str">
        <f t="shared" si="1127"/>
        <v>¤¤TVV__BU3__Produit8__TVV__Ville10__Vendeur7;B;C=I;MIN=0</v>
      </c>
      <c r="AH109" s="1" t="str">
        <f t="shared" si="1127"/>
        <v>¤¤TVV__BU3__Produit9__TVV__Ville10__Vendeur7;B;C=I;MIN=0</v>
      </c>
      <c r="AI109" s="1" t="str">
        <f t="shared" si="1127"/>
        <v>¤¤TVV__BU3__Produit10__TVV__Ville10__Vendeur7;B;C=I;MIN=0</v>
      </c>
      <c r="AJ109" s="9">
        <f t="shared" si="1137"/>
        <v>0</v>
      </c>
      <c r="AK109" s="1" t="str">
        <f t="shared" si="1128"/>
        <v>¤¤TVV__BU4__Produit1__TVV__Ville10__Vendeur7;B;C=I;MIN=0</v>
      </c>
      <c r="AL109" s="1" t="str">
        <f t="shared" si="1128"/>
        <v>¤¤TVV__BU4__Produit2__TVV__Ville10__Vendeur7;B;C=I;MIN=0</v>
      </c>
      <c r="AM109" s="1" t="str">
        <f t="shared" si="1128"/>
        <v>¤¤TVV__BU4__Produit3__TVV__Ville10__Vendeur7;B;C=I;MIN=0</v>
      </c>
      <c r="AN109" s="1" t="str">
        <f t="shared" si="1128"/>
        <v>¤¤TVV__BU4__Produit4__TVV__Ville10__Vendeur7;B;C=I;MIN=0</v>
      </c>
      <c r="AO109" s="1" t="str">
        <f t="shared" si="1128"/>
        <v>¤¤TVV__BU4__Produit5__TVV__Ville10__Vendeur7;B;C=I;MIN=0</v>
      </c>
      <c r="AP109" s="1" t="str">
        <f t="shared" si="1128"/>
        <v>¤¤TVV__BU4__Produit6__TVV__Ville10__Vendeur7;B;C=I;MIN=0</v>
      </c>
      <c r="AQ109" s="1" t="str">
        <f t="shared" si="1128"/>
        <v>¤¤TVV__BU4__Produit7__TVV__Ville10__Vendeur7;B;C=I;MIN=0</v>
      </c>
      <c r="AR109" s="1" t="str">
        <f t="shared" si="1128"/>
        <v>¤¤TVV__BU4__Produit8__TVV__Ville10__Vendeur7;B;C=I;MIN=0</v>
      </c>
      <c r="AS109" s="1" t="str">
        <f t="shared" si="1128"/>
        <v>¤¤TVV__BU4__Produit9__TVV__Ville10__Vendeur7;B;C=I;MIN=0</v>
      </c>
      <c r="AT109" s="1" t="str">
        <f t="shared" si="1128"/>
        <v>¤¤TVV__BU4__Produit10__TVV__Ville10__Vendeur7;B;C=I;MIN=0</v>
      </c>
      <c r="AU109" s="9">
        <f t="shared" si="1138"/>
        <v>0</v>
      </c>
      <c r="AV109" s="1" t="str">
        <f t="shared" si="1129"/>
        <v>¤¤TVV__BU5__Produit1__TVV__Ville10__Vendeur7;B;C=I;MIN=0</v>
      </c>
      <c r="AW109" s="1" t="str">
        <f t="shared" si="1129"/>
        <v>¤¤TVV__BU5__Produit2__TVV__Ville10__Vendeur7;B;C=I;MIN=0</v>
      </c>
      <c r="AX109" s="1" t="str">
        <f t="shared" si="1129"/>
        <v>¤¤TVV__BU5__Produit3__TVV__Ville10__Vendeur7;B;C=I;MIN=0</v>
      </c>
      <c r="AY109" s="1" t="str">
        <f t="shared" si="1129"/>
        <v>¤¤TVV__BU5__Produit4__TVV__Ville10__Vendeur7;B;C=I;MIN=0</v>
      </c>
      <c r="AZ109" s="1" t="str">
        <f t="shared" si="1129"/>
        <v>¤¤TVV__BU5__Produit5__TVV__Ville10__Vendeur7;B;C=I;MIN=0</v>
      </c>
      <c r="BA109" s="1" t="str">
        <f t="shared" si="1129"/>
        <v>¤¤TVV__BU5__Produit6__TVV__Ville10__Vendeur7;B;C=I;MIN=0</v>
      </c>
      <c r="BB109" s="1" t="str">
        <f t="shared" si="1129"/>
        <v>¤¤TVV__BU5__Produit7__TVV__Ville10__Vendeur7;B;C=I;MIN=0</v>
      </c>
      <c r="BC109" s="1" t="str">
        <f t="shared" si="1129"/>
        <v>¤¤TVV__BU5__Produit8__TVV__Ville10__Vendeur7;B;C=I;MIN=0</v>
      </c>
      <c r="BD109" s="1" t="str">
        <f t="shared" si="1129"/>
        <v>¤¤TVV__BU5__Produit9__TVV__Ville10__Vendeur7;B;C=I;MIN=0</v>
      </c>
      <c r="BE109" s="1" t="str">
        <f t="shared" si="1129"/>
        <v>¤¤TVV__BU5__Produit10__TVV__Ville10__Vendeur7;B;C=I;MIN=0</v>
      </c>
      <c r="BF109" s="9">
        <f t="shared" si="1139"/>
        <v>0</v>
      </c>
      <c r="BG109" s="1" t="str">
        <f t="shared" si="1130"/>
        <v>¤¤TVV__BU6__Produit1__TVV__Ville10__Vendeur7;B;C=I;MIN=0</v>
      </c>
      <c r="BH109" s="1" t="str">
        <f t="shared" si="1130"/>
        <v>¤¤TVV__BU6__Produit2__TVV__Ville10__Vendeur7;B;C=I;MIN=0</v>
      </c>
      <c r="BI109" s="1" t="str">
        <f t="shared" si="1130"/>
        <v>¤¤TVV__BU6__Produit3__TVV__Ville10__Vendeur7;B;C=I;MIN=0</v>
      </c>
      <c r="BJ109" s="1" t="str">
        <f t="shared" si="1130"/>
        <v>¤¤TVV__BU6__Produit4__TVV__Ville10__Vendeur7;B;C=I;MIN=0</v>
      </c>
      <c r="BK109" s="1" t="str">
        <f t="shared" si="1130"/>
        <v>¤¤TVV__BU6__Produit5__TVV__Ville10__Vendeur7;B;C=I;MIN=0</v>
      </c>
      <c r="BL109" s="1" t="str">
        <f t="shared" si="1130"/>
        <v>¤¤TVV__BU6__Produit6__TVV__Ville10__Vendeur7;B;C=I;MIN=0</v>
      </c>
      <c r="BM109" s="1" t="str">
        <f t="shared" si="1130"/>
        <v>¤¤TVV__BU6__Produit7__TVV__Ville10__Vendeur7;B;C=I;MIN=0</v>
      </c>
      <c r="BN109" s="1" t="str">
        <f t="shared" si="1130"/>
        <v>¤¤TVV__BU6__Produit8__TVV__Ville10__Vendeur7;B;C=I;MIN=0</v>
      </c>
      <c r="BO109" s="1" t="str">
        <f t="shared" si="1130"/>
        <v>¤¤TVV__BU6__Produit9__TVV__Ville10__Vendeur7;B;C=I;MIN=0</v>
      </c>
      <c r="BP109" s="1" t="str">
        <f t="shared" si="1130"/>
        <v>¤¤TVV__BU6__Produit10__TVV__Ville10__Vendeur7;B;C=I;MIN=0</v>
      </c>
      <c r="BQ109" s="9">
        <f t="shared" si="1140"/>
        <v>0</v>
      </c>
      <c r="BR109" s="1" t="str">
        <f t="shared" si="1131"/>
        <v>¤¤TVV__BU7__Produit1__TVV__Ville10__Vendeur7;B;C=I;MIN=0</v>
      </c>
      <c r="BS109" s="1" t="str">
        <f t="shared" si="1131"/>
        <v>¤¤TVV__BU7__Produit2__TVV__Ville10__Vendeur7;B;C=I;MIN=0</v>
      </c>
      <c r="BT109" s="1" t="str">
        <f t="shared" si="1131"/>
        <v>¤¤TVV__BU7__Produit3__TVV__Ville10__Vendeur7;B;C=I;MIN=0</v>
      </c>
      <c r="BU109" s="1" t="str">
        <f t="shared" si="1131"/>
        <v>¤¤TVV__BU7__Produit4__TVV__Ville10__Vendeur7;B;C=I;MIN=0</v>
      </c>
      <c r="BV109" s="1" t="str">
        <f t="shared" si="1131"/>
        <v>¤¤TVV__BU7__Produit5__TVV__Ville10__Vendeur7;B;C=I;MIN=0</v>
      </c>
      <c r="BW109" s="1" t="str">
        <f t="shared" si="1131"/>
        <v>¤¤TVV__BU7__Produit6__TVV__Ville10__Vendeur7;B;C=I;MIN=0</v>
      </c>
      <c r="BX109" s="1" t="str">
        <f t="shared" si="1131"/>
        <v>¤¤TVV__BU7__Produit7__TVV__Ville10__Vendeur7;B;C=I;MIN=0</v>
      </c>
      <c r="BY109" s="1" t="str">
        <f t="shared" si="1131"/>
        <v>¤¤TVV__BU7__Produit8__TVV__Ville10__Vendeur7;B;C=I;MIN=0</v>
      </c>
      <c r="BZ109" s="1" t="str">
        <f t="shared" si="1131"/>
        <v>¤¤TVV__BU7__Produit9__TVV__Ville10__Vendeur7;B;C=I;MIN=0</v>
      </c>
      <c r="CA109" s="1" t="str">
        <f t="shared" si="1131"/>
        <v>¤¤TVV__BU7__Produit10__TVV__Ville10__Vendeur7;B;C=I;MIN=0</v>
      </c>
      <c r="CB109" s="9">
        <f t="shared" si="1141"/>
        <v>0</v>
      </c>
      <c r="CC109" s="1" t="str">
        <f t="shared" si="1132"/>
        <v>¤¤TVV__BU8__Produit1__TVV__Ville10__Vendeur7;B;C=I;MIN=0</v>
      </c>
      <c r="CD109" s="1" t="str">
        <f t="shared" si="1132"/>
        <v>¤¤TVV__BU8__Produit2__TVV__Ville10__Vendeur7;B;C=I;MIN=0</v>
      </c>
      <c r="CE109" s="1" t="str">
        <f t="shared" si="1132"/>
        <v>¤¤TVV__BU8__Produit3__TVV__Ville10__Vendeur7;B;C=I;MIN=0</v>
      </c>
      <c r="CF109" s="1" t="str">
        <f t="shared" si="1132"/>
        <v>¤¤TVV__BU8__Produit4__TVV__Ville10__Vendeur7;B;C=I;MIN=0</v>
      </c>
      <c r="CG109" s="1" t="str">
        <f t="shared" si="1132"/>
        <v>¤¤TVV__BU8__Produit5__TVV__Ville10__Vendeur7;B;C=I;MIN=0</v>
      </c>
      <c r="CH109" s="1" t="str">
        <f t="shared" si="1132"/>
        <v>¤¤TVV__BU8__Produit6__TVV__Ville10__Vendeur7;B;C=I;MIN=0</v>
      </c>
      <c r="CI109" s="1" t="str">
        <f t="shared" si="1132"/>
        <v>¤¤TVV__BU8__Produit7__TVV__Ville10__Vendeur7;B;C=I;MIN=0</v>
      </c>
      <c r="CJ109" s="1" t="str">
        <f t="shared" si="1132"/>
        <v>¤¤TVV__BU8__Produit8__TVV__Ville10__Vendeur7;B;C=I;MIN=0</v>
      </c>
      <c r="CK109" s="1" t="str">
        <f t="shared" si="1132"/>
        <v>¤¤TVV__BU8__Produit9__TVV__Ville10__Vendeur7;B;C=I;MIN=0</v>
      </c>
      <c r="CL109" s="1" t="str">
        <f t="shared" si="1132"/>
        <v>¤¤TVV__BU8__Produit10__TVV__Ville10__Vendeur7;B;C=I;MIN=0</v>
      </c>
      <c r="CM109" s="9">
        <f t="shared" si="1142"/>
        <v>0</v>
      </c>
      <c r="CN109" s="1" t="str">
        <f t="shared" si="1133"/>
        <v>¤¤TVV__BU9__Produit1__TVV__Ville10__Vendeur7;B;C=I;MIN=0</v>
      </c>
      <c r="CO109" s="1" t="str">
        <f t="shared" si="1133"/>
        <v>¤¤TVV__BU9__Produit2__TVV__Ville10__Vendeur7;B;C=I;MIN=0</v>
      </c>
      <c r="CP109" s="1" t="str">
        <f t="shared" si="1133"/>
        <v>¤¤TVV__BU9__Produit3__TVV__Ville10__Vendeur7;B;C=I;MIN=0</v>
      </c>
      <c r="CQ109" s="1" t="str">
        <f t="shared" si="1133"/>
        <v>¤¤TVV__BU9__Produit4__TVV__Ville10__Vendeur7;B;C=I;MIN=0</v>
      </c>
      <c r="CR109" s="1" t="str">
        <f t="shared" si="1133"/>
        <v>¤¤TVV__BU9__Produit5__TVV__Ville10__Vendeur7;B;C=I;MIN=0</v>
      </c>
      <c r="CS109" s="1" t="str">
        <f t="shared" si="1133"/>
        <v>¤¤TVV__BU9__Produit6__TVV__Ville10__Vendeur7;B;C=I;MIN=0</v>
      </c>
      <c r="CT109" s="1" t="str">
        <f t="shared" si="1133"/>
        <v>¤¤TVV__BU9__Produit7__TVV__Ville10__Vendeur7;B;C=I;MIN=0</v>
      </c>
      <c r="CU109" s="1" t="str">
        <f t="shared" si="1133"/>
        <v>¤¤TVV__BU9__Produit8__TVV__Ville10__Vendeur7;B;C=I;MIN=0</v>
      </c>
      <c r="CV109" s="1" t="str">
        <f t="shared" si="1133"/>
        <v>¤¤TVV__BU9__Produit9__TVV__Ville10__Vendeur7;B;C=I;MIN=0</v>
      </c>
      <c r="CW109" s="1" t="str">
        <f t="shared" si="1133"/>
        <v>¤¤TVV__BU9__Produit10__TVV__Ville10__Vendeur7;B;C=I;MIN=0</v>
      </c>
      <c r="CX109" s="9">
        <f t="shared" si="1143"/>
        <v>0</v>
      </c>
      <c r="CY109" s="1" t="str">
        <f t="shared" si="1134"/>
        <v>¤¤TVV__BU10__Produit1__TVV__Ville10__Vendeur7;B;C=I;MIN=0</v>
      </c>
      <c r="CZ109" s="1" t="str">
        <f t="shared" si="1134"/>
        <v>¤¤TVV__BU10__Produit2__TVV__Ville10__Vendeur7;B;C=I;MIN=0</v>
      </c>
      <c r="DA109" s="1" t="str">
        <f t="shared" si="1134"/>
        <v>¤¤TVV__BU10__Produit3__TVV__Ville10__Vendeur7;B;C=I;MIN=0</v>
      </c>
      <c r="DB109" s="1" t="str">
        <f t="shared" si="1134"/>
        <v>¤¤TVV__BU10__Produit4__TVV__Ville10__Vendeur7;B;C=I;MIN=0</v>
      </c>
      <c r="DC109" s="1" t="str">
        <f t="shared" si="1134"/>
        <v>¤¤TVV__BU10__Produit5__TVV__Ville10__Vendeur7;B;C=I;MIN=0</v>
      </c>
      <c r="DD109" s="1" t="str">
        <f t="shared" si="1134"/>
        <v>¤¤TVV__BU10__Produit6__TVV__Ville10__Vendeur7;B;C=I;MIN=0</v>
      </c>
      <c r="DE109" s="1" t="str">
        <f t="shared" si="1134"/>
        <v>¤¤TVV__BU10__Produit7__TVV__Ville10__Vendeur7;B;C=I;MIN=0</v>
      </c>
      <c r="DF109" s="1" t="str">
        <f t="shared" si="1134"/>
        <v>¤¤TVV__BU10__Produit8__TVV__Ville10__Vendeur7;B;C=I;MIN=0</v>
      </c>
      <c r="DG109" s="1" t="str">
        <f t="shared" si="1134"/>
        <v>¤¤TVV__BU10__Produit9__TVV__Ville10__Vendeur7;B;C=I;MIN=0</v>
      </c>
      <c r="DH109" s="1" t="str">
        <f t="shared" si="1134"/>
        <v>¤¤TVV__BU10__Produit10__TVV__Ville10__Vendeur7;B;C=I;MIN=0</v>
      </c>
      <c r="DI109" s="9">
        <f t="shared" si="1144"/>
        <v>0</v>
      </c>
      <c r="DK109" t="e">
        <f t="shared" ca="1" si="734"/>
        <v>#NAME?</v>
      </c>
      <c r="DL109" t="b">
        <f>NOT(OR(IF(IFERROR(INDEX(B$4:B109,1,MATCH(DO109,DO$4:DO109,0))&lt;&gt;"",TRUE),OR(D229=1,C108&lt;&gt;""),FALSE),IF(DM109=1,FALSE,OR(B109&lt;&gt;"",C109&lt;&gt;"")),AND(DN109=1,IFERROR(INDEX(B$4:B109,1,MATCH(DO109-1,DO$4:DO109,0))&lt;&gt;"",DO109=1))))</f>
        <v>0</v>
      </c>
      <c r="DM109" s="8">
        <v>0</v>
      </c>
      <c r="DN109">
        <v>0</v>
      </c>
      <c r="DO109">
        <f>SUM(DN$4:DN109)</f>
        <v>10</v>
      </c>
      <c r="DQ109" s="7" t="str">
        <f t="shared" si="735"/>
        <v>TVV__Ville10</v>
      </c>
      <c r="DR109" t="s">
        <v>62</v>
      </c>
      <c r="DS109" s="7" t="str">
        <f t="shared" si="736"/>
        <v>TVV__Ville10__Vendeur7</v>
      </c>
    </row>
    <row r="110" spans="2:123" x14ac:dyDescent="0.3">
      <c r="B110" s="2"/>
      <c r="C110" s="1" t="str">
        <f t="shared" si="1124"/>
        <v>¤¤TVV__Ville10__Vendeur8__Vendeur;B;TFMT</v>
      </c>
      <c r="D110" s="1" t="str">
        <f t="shared" si="1125"/>
        <v>¤¤TVV__BU1__Produit1__TVV__Ville10__Vendeur8;B;C=I;MIN=0</v>
      </c>
      <c r="E110" s="1" t="str">
        <f t="shared" si="1125"/>
        <v>¤¤TVV__BU1__Produit2__TVV__Ville10__Vendeur8;B;C=I;MIN=0</v>
      </c>
      <c r="F110" s="1" t="str">
        <f t="shared" si="1125"/>
        <v>¤¤TVV__BU1__Produit3__TVV__Ville10__Vendeur8;B;C=I;MIN=0</v>
      </c>
      <c r="G110" s="1" t="str">
        <f t="shared" si="1125"/>
        <v>¤¤TVV__BU1__Produit4__TVV__Ville10__Vendeur8;B;C=I;MIN=0</v>
      </c>
      <c r="H110" s="1" t="str">
        <f t="shared" si="1125"/>
        <v>¤¤TVV__BU1__Produit5__TVV__Ville10__Vendeur8;B;C=I;MIN=0</v>
      </c>
      <c r="I110" s="1" t="str">
        <f t="shared" si="1125"/>
        <v>¤¤TVV__BU1__Produit6__TVV__Ville10__Vendeur8;B;C=I;MIN=0</v>
      </c>
      <c r="J110" s="1" t="str">
        <f t="shared" si="1125"/>
        <v>¤¤TVV__BU1__Produit7__TVV__Ville10__Vendeur8;B;C=I;MIN=0</v>
      </c>
      <c r="K110" s="1" t="str">
        <f t="shared" si="1125"/>
        <v>¤¤TVV__BU1__Produit8__TVV__Ville10__Vendeur8;B;C=I;MIN=0</v>
      </c>
      <c r="L110" s="1" t="str">
        <f t="shared" si="1125"/>
        <v>¤¤TVV__BU1__Produit9__TVV__Ville10__Vendeur8;B;C=I;MIN=0</v>
      </c>
      <c r="M110" s="1" t="str">
        <f t="shared" si="1125"/>
        <v>¤¤TVV__BU1__Produit10__TVV__Ville10__Vendeur8;B;C=I;MIN=0</v>
      </c>
      <c r="N110" s="9">
        <f t="shared" si="1135"/>
        <v>0</v>
      </c>
      <c r="O110" s="1" t="str">
        <f t="shared" si="1126"/>
        <v>¤¤TVV__BU2__Produit1__TVV__Ville10__Vendeur8;B;C=I;MIN=0</v>
      </c>
      <c r="P110" s="1" t="str">
        <f t="shared" si="1126"/>
        <v>¤¤TVV__BU2__Produit2__TVV__Ville10__Vendeur8;B;C=I;MIN=0</v>
      </c>
      <c r="Q110" s="1" t="str">
        <f t="shared" si="1126"/>
        <v>¤¤TVV__BU2__Produit3__TVV__Ville10__Vendeur8;B;C=I;MIN=0</v>
      </c>
      <c r="R110" s="1" t="str">
        <f t="shared" si="1126"/>
        <v>¤¤TVV__BU2__Produit4__TVV__Ville10__Vendeur8;B;C=I;MIN=0</v>
      </c>
      <c r="S110" s="1" t="str">
        <f t="shared" si="1126"/>
        <v>¤¤TVV__BU2__Produit5__TVV__Ville10__Vendeur8;B;C=I;MIN=0</v>
      </c>
      <c r="T110" s="1" t="str">
        <f t="shared" si="1126"/>
        <v>¤¤TVV__BU2__Produit6__TVV__Ville10__Vendeur8;B;C=I;MIN=0</v>
      </c>
      <c r="U110" s="1" t="str">
        <f t="shared" si="1126"/>
        <v>¤¤TVV__BU2__Produit7__TVV__Ville10__Vendeur8;B;C=I;MIN=0</v>
      </c>
      <c r="V110" s="1" t="str">
        <f t="shared" si="1126"/>
        <v>¤¤TVV__BU2__Produit8__TVV__Ville10__Vendeur8;B;C=I;MIN=0</v>
      </c>
      <c r="W110" s="1" t="str">
        <f t="shared" si="1126"/>
        <v>¤¤TVV__BU2__Produit9__TVV__Ville10__Vendeur8;B;C=I;MIN=0</v>
      </c>
      <c r="X110" s="1" t="str">
        <f t="shared" si="1126"/>
        <v>¤¤TVV__BU2__Produit10__TVV__Ville10__Vendeur8;B;C=I;MIN=0</v>
      </c>
      <c r="Y110" s="9">
        <f t="shared" si="1136"/>
        <v>0</v>
      </c>
      <c r="Z110" s="1" t="str">
        <f t="shared" si="1127"/>
        <v>¤¤TVV__BU3__Produit1__TVV__Ville10__Vendeur8;B;C=I;MIN=0</v>
      </c>
      <c r="AA110" s="1" t="str">
        <f t="shared" si="1127"/>
        <v>¤¤TVV__BU3__Produit2__TVV__Ville10__Vendeur8;B;C=I;MIN=0</v>
      </c>
      <c r="AB110" s="1" t="str">
        <f t="shared" si="1127"/>
        <v>¤¤TVV__BU3__Produit3__TVV__Ville10__Vendeur8;B;C=I;MIN=0</v>
      </c>
      <c r="AC110" s="1" t="str">
        <f t="shared" si="1127"/>
        <v>¤¤TVV__BU3__Produit4__TVV__Ville10__Vendeur8;B;C=I;MIN=0</v>
      </c>
      <c r="AD110" s="1" t="str">
        <f t="shared" si="1127"/>
        <v>¤¤TVV__BU3__Produit5__TVV__Ville10__Vendeur8;B;C=I;MIN=0</v>
      </c>
      <c r="AE110" s="1" t="str">
        <f t="shared" si="1127"/>
        <v>¤¤TVV__BU3__Produit6__TVV__Ville10__Vendeur8;B;C=I;MIN=0</v>
      </c>
      <c r="AF110" s="1" t="str">
        <f t="shared" si="1127"/>
        <v>¤¤TVV__BU3__Produit7__TVV__Ville10__Vendeur8;B;C=I;MIN=0</v>
      </c>
      <c r="AG110" s="1" t="str">
        <f t="shared" si="1127"/>
        <v>¤¤TVV__BU3__Produit8__TVV__Ville10__Vendeur8;B;C=I;MIN=0</v>
      </c>
      <c r="AH110" s="1" t="str">
        <f t="shared" si="1127"/>
        <v>¤¤TVV__BU3__Produit9__TVV__Ville10__Vendeur8;B;C=I;MIN=0</v>
      </c>
      <c r="AI110" s="1" t="str">
        <f t="shared" si="1127"/>
        <v>¤¤TVV__BU3__Produit10__TVV__Ville10__Vendeur8;B;C=I;MIN=0</v>
      </c>
      <c r="AJ110" s="9">
        <f t="shared" si="1137"/>
        <v>0</v>
      </c>
      <c r="AK110" s="1" t="str">
        <f t="shared" si="1128"/>
        <v>¤¤TVV__BU4__Produit1__TVV__Ville10__Vendeur8;B;C=I;MIN=0</v>
      </c>
      <c r="AL110" s="1" t="str">
        <f t="shared" si="1128"/>
        <v>¤¤TVV__BU4__Produit2__TVV__Ville10__Vendeur8;B;C=I;MIN=0</v>
      </c>
      <c r="AM110" s="1" t="str">
        <f t="shared" si="1128"/>
        <v>¤¤TVV__BU4__Produit3__TVV__Ville10__Vendeur8;B;C=I;MIN=0</v>
      </c>
      <c r="AN110" s="1" t="str">
        <f t="shared" si="1128"/>
        <v>¤¤TVV__BU4__Produit4__TVV__Ville10__Vendeur8;B;C=I;MIN=0</v>
      </c>
      <c r="AO110" s="1" t="str">
        <f t="shared" si="1128"/>
        <v>¤¤TVV__BU4__Produit5__TVV__Ville10__Vendeur8;B;C=I;MIN=0</v>
      </c>
      <c r="AP110" s="1" t="str">
        <f t="shared" si="1128"/>
        <v>¤¤TVV__BU4__Produit6__TVV__Ville10__Vendeur8;B;C=I;MIN=0</v>
      </c>
      <c r="AQ110" s="1" t="str">
        <f t="shared" si="1128"/>
        <v>¤¤TVV__BU4__Produit7__TVV__Ville10__Vendeur8;B;C=I;MIN=0</v>
      </c>
      <c r="AR110" s="1" t="str">
        <f t="shared" si="1128"/>
        <v>¤¤TVV__BU4__Produit8__TVV__Ville10__Vendeur8;B;C=I;MIN=0</v>
      </c>
      <c r="AS110" s="1" t="str">
        <f t="shared" si="1128"/>
        <v>¤¤TVV__BU4__Produit9__TVV__Ville10__Vendeur8;B;C=I;MIN=0</v>
      </c>
      <c r="AT110" s="1" t="str">
        <f t="shared" si="1128"/>
        <v>¤¤TVV__BU4__Produit10__TVV__Ville10__Vendeur8;B;C=I;MIN=0</v>
      </c>
      <c r="AU110" s="9">
        <f t="shared" si="1138"/>
        <v>0</v>
      </c>
      <c r="AV110" s="1" t="str">
        <f t="shared" si="1129"/>
        <v>¤¤TVV__BU5__Produit1__TVV__Ville10__Vendeur8;B;C=I;MIN=0</v>
      </c>
      <c r="AW110" s="1" t="str">
        <f t="shared" si="1129"/>
        <v>¤¤TVV__BU5__Produit2__TVV__Ville10__Vendeur8;B;C=I;MIN=0</v>
      </c>
      <c r="AX110" s="1" t="str">
        <f t="shared" si="1129"/>
        <v>¤¤TVV__BU5__Produit3__TVV__Ville10__Vendeur8;B;C=I;MIN=0</v>
      </c>
      <c r="AY110" s="1" t="str">
        <f t="shared" si="1129"/>
        <v>¤¤TVV__BU5__Produit4__TVV__Ville10__Vendeur8;B;C=I;MIN=0</v>
      </c>
      <c r="AZ110" s="1" t="str">
        <f t="shared" si="1129"/>
        <v>¤¤TVV__BU5__Produit5__TVV__Ville10__Vendeur8;B;C=I;MIN=0</v>
      </c>
      <c r="BA110" s="1" t="str">
        <f t="shared" si="1129"/>
        <v>¤¤TVV__BU5__Produit6__TVV__Ville10__Vendeur8;B;C=I;MIN=0</v>
      </c>
      <c r="BB110" s="1" t="str">
        <f t="shared" si="1129"/>
        <v>¤¤TVV__BU5__Produit7__TVV__Ville10__Vendeur8;B;C=I;MIN=0</v>
      </c>
      <c r="BC110" s="1" t="str">
        <f t="shared" si="1129"/>
        <v>¤¤TVV__BU5__Produit8__TVV__Ville10__Vendeur8;B;C=I;MIN=0</v>
      </c>
      <c r="BD110" s="1" t="str">
        <f t="shared" si="1129"/>
        <v>¤¤TVV__BU5__Produit9__TVV__Ville10__Vendeur8;B;C=I;MIN=0</v>
      </c>
      <c r="BE110" s="1" t="str">
        <f t="shared" si="1129"/>
        <v>¤¤TVV__BU5__Produit10__TVV__Ville10__Vendeur8;B;C=I;MIN=0</v>
      </c>
      <c r="BF110" s="9">
        <f t="shared" si="1139"/>
        <v>0</v>
      </c>
      <c r="BG110" s="1" t="str">
        <f t="shared" si="1130"/>
        <v>¤¤TVV__BU6__Produit1__TVV__Ville10__Vendeur8;B;C=I;MIN=0</v>
      </c>
      <c r="BH110" s="1" t="str">
        <f t="shared" si="1130"/>
        <v>¤¤TVV__BU6__Produit2__TVV__Ville10__Vendeur8;B;C=I;MIN=0</v>
      </c>
      <c r="BI110" s="1" t="str">
        <f t="shared" si="1130"/>
        <v>¤¤TVV__BU6__Produit3__TVV__Ville10__Vendeur8;B;C=I;MIN=0</v>
      </c>
      <c r="BJ110" s="1" t="str">
        <f t="shared" si="1130"/>
        <v>¤¤TVV__BU6__Produit4__TVV__Ville10__Vendeur8;B;C=I;MIN=0</v>
      </c>
      <c r="BK110" s="1" t="str">
        <f t="shared" si="1130"/>
        <v>¤¤TVV__BU6__Produit5__TVV__Ville10__Vendeur8;B;C=I;MIN=0</v>
      </c>
      <c r="BL110" s="1" t="str">
        <f t="shared" si="1130"/>
        <v>¤¤TVV__BU6__Produit6__TVV__Ville10__Vendeur8;B;C=I;MIN=0</v>
      </c>
      <c r="BM110" s="1" t="str">
        <f t="shared" si="1130"/>
        <v>¤¤TVV__BU6__Produit7__TVV__Ville10__Vendeur8;B;C=I;MIN=0</v>
      </c>
      <c r="BN110" s="1" t="str">
        <f t="shared" si="1130"/>
        <v>¤¤TVV__BU6__Produit8__TVV__Ville10__Vendeur8;B;C=I;MIN=0</v>
      </c>
      <c r="BO110" s="1" t="str">
        <f t="shared" si="1130"/>
        <v>¤¤TVV__BU6__Produit9__TVV__Ville10__Vendeur8;B;C=I;MIN=0</v>
      </c>
      <c r="BP110" s="1" t="str">
        <f t="shared" si="1130"/>
        <v>¤¤TVV__BU6__Produit10__TVV__Ville10__Vendeur8;B;C=I;MIN=0</v>
      </c>
      <c r="BQ110" s="9">
        <f t="shared" si="1140"/>
        <v>0</v>
      </c>
      <c r="BR110" s="1" t="str">
        <f t="shared" si="1131"/>
        <v>¤¤TVV__BU7__Produit1__TVV__Ville10__Vendeur8;B;C=I;MIN=0</v>
      </c>
      <c r="BS110" s="1" t="str">
        <f t="shared" si="1131"/>
        <v>¤¤TVV__BU7__Produit2__TVV__Ville10__Vendeur8;B;C=I;MIN=0</v>
      </c>
      <c r="BT110" s="1" t="str">
        <f t="shared" si="1131"/>
        <v>¤¤TVV__BU7__Produit3__TVV__Ville10__Vendeur8;B;C=I;MIN=0</v>
      </c>
      <c r="BU110" s="1" t="str">
        <f t="shared" si="1131"/>
        <v>¤¤TVV__BU7__Produit4__TVV__Ville10__Vendeur8;B;C=I;MIN=0</v>
      </c>
      <c r="BV110" s="1" t="str">
        <f t="shared" si="1131"/>
        <v>¤¤TVV__BU7__Produit5__TVV__Ville10__Vendeur8;B;C=I;MIN=0</v>
      </c>
      <c r="BW110" s="1" t="str">
        <f t="shared" si="1131"/>
        <v>¤¤TVV__BU7__Produit6__TVV__Ville10__Vendeur8;B;C=I;MIN=0</v>
      </c>
      <c r="BX110" s="1" t="str">
        <f t="shared" si="1131"/>
        <v>¤¤TVV__BU7__Produit7__TVV__Ville10__Vendeur8;B;C=I;MIN=0</v>
      </c>
      <c r="BY110" s="1" t="str">
        <f t="shared" si="1131"/>
        <v>¤¤TVV__BU7__Produit8__TVV__Ville10__Vendeur8;B;C=I;MIN=0</v>
      </c>
      <c r="BZ110" s="1" t="str">
        <f t="shared" si="1131"/>
        <v>¤¤TVV__BU7__Produit9__TVV__Ville10__Vendeur8;B;C=I;MIN=0</v>
      </c>
      <c r="CA110" s="1" t="str">
        <f t="shared" si="1131"/>
        <v>¤¤TVV__BU7__Produit10__TVV__Ville10__Vendeur8;B;C=I;MIN=0</v>
      </c>
      <c r="CB110" s="9">
        <f t="shared" si="1141"/>
        <v>0</v>
      </c>
      <c r="CC110" s="1" t="str">
        <f t="shared" si="1132"/>
        <v>¤¤TVV__BU8__Produit1__TVV__Ville10__Vendeur8;B;C=I;MIN=0</v>
      </c>
      <c r="CD110" s="1" t="str">
        <f t="shared" si="1132"/>
        <v>¤¤TVV__BU8__Produit2__TVV__Ville10__Vendeur8;B;C=I;MIN=0</v>
      </c>
      <c r="CE110" s="1" t="str">
        <f t="shared" si="1132"/>
        <v>¤¤TVV__BU8__Produit3__TVV__Ville10__Vendeur8;B;C=I;MIN=0</v>
      </c>
      <c r="CF110" s="1" t="str">
        <f t="shared" si="1132"/>
        <v>¤¤TVV__BU8__Produit4__TVV__Ville10__Vendeur8;B;C=I;MIN=0</v>
      </c>
      <c r="CG110" s="1" t="str">
        <f t="shared" si="1132"/>
        <v>¤¤TVV__BU8__Produit5__TVV__Ville10__Vendeur8;B;C=I;MIN=0</v>
      </c>
      <c r="CH110" s="1" t="str">
        <f t="shared" si="1132"/>
        <v>¤¤TVV__BU8__Produit6__TVV__Ville10__Vendeur8;B;C=I;MIN=0</v>
      </c>
      <c r="CI110" s="1" t="str">
        <f t="shared" si="1132"/>
        <v>¤¤TVV__BU8__Produit7__TVV__Ville10__Vendeur8;B;C=I;MIN=0</v>
      </c>
      <c r="CJ110" s="1" t="str">
        <f t="shared" si="1132"/>
        <v>¤¤TVV__BU8__Produit8__TVV__Ville10__Vendeur8;B;C=I;MIN=0</v>
      </c>
      <c r="CK110" s="1" t="str">
        <f t="shared" si="1132"/>
        <v>¤¤TVV__BU8__Produit9__TVV__Ville10__Vendeur8;B;C=I;MIN=0</v>
      </c>
      <c r="CL110" s="1" t="str">
        <f t="shared" si="1132"/>
        <v>¤¤TVV__BU8__Produit10__TVV__Ville10__Vendeur8;B;C=I;MIN=0</v>
      </c>
      <c r="CM110" s="9">
        <f t="shared" si="1142"/>
        <v>0</v>
      </c>
      <c r="CN110" s="1" t="str">
        <f t="shared" si="1133"/>
        <v>¤¤TVV__BU9__Produit1__TVV__Ville10__Vendeur8;B;C=I;MIN=0</v>
      </c>
      <c r="CO110" s="1" t="str">
        <f t="shared" si="1133"/>
        <v>¤¤TVV__BU9__Produit2__TVV__Ville10__Vendeur8;B;C=I;MIN=0</v>
      </c>
      <c r="CP110" s="1" t="str">
        <f t="shared" si="1133"/>
        <v>¤¤TVV__BU9__Produit3__TVV__Ville10__Vendeur8;B;C=I;MIN=0</v>
      </c>
      <c r="CQ110" s="1" t="str">
        <f t="shared" si="1133"/>
        <v>¤¤TVV__BU9__Produit4__TVV__Ville10__Vendeur8;B;C=I;MIN=0</v>
      </c>
      <c r="CR110" s="1" t="str">
        <f t="shared" si="1133"/>
        <v>¤¤TVV__BU9__Produit5__TVV__Ville10__Vendeur8;B;C=I;MIN=0</v>
      </c>
      <c r="CS110" s="1" t="str">
        <f t="shared" si="1133"/>
        <v>¤¤TVV__BU9__Produit6__TVV__Ville10__Vendeur8;B;C=I;MIN=0</v>
      </c>
      <c r="CT110" s="1" t="str">
        <f t="shared" si="1133"/>
        <v>¤¤TVV__BU9__Produit7__TVV__Ville10__Vendeur8;B;C=I;MIN=0</v>
      </c>
      <c r="CU110" s="1" t="str">
        <f t="shared" si="1133"/>
        <v>¤¤TVV__BU9__Produit8__TVV__Ville10__Vendeur8;B;C=I;MIN=0</v>
      </c>
      <c r="CV110" s="1" t="str">
        <f t="shared" si="1133"/>
        <v>¤¤TVV__BU9__Produit9__TVV__Ville10__Vendeur8;B;C=I;MIN=0</v>
      </c>
      <c r="CW110" s="1" t="str">
        <f t="shared" si="1133"/>
        <v>¤¤TVV__BU9__Produit10__TVV__Ville10__Vendeur8;B;C=I;MIN=0</v>
      </c>
      <c r="CX110" s="9">
        <f t="shared" si="1143"/>
        <v>0</v>
      </c>
      <c r="CY110" s="1" t="str">
        <f t="shared" si="1134"/>
        <v>¤¤TVV__BU10__Produit1__TVV__Ville10__Vendeur8;B;C=I;MIN=0</v>
      </c>
      <c r="CZ110" s="1" t="str">
        <f t="shared" si="1134"/>
        <v>¤¤TVV__BU10__Produit2__TVV__Ville10__Vendeur8;B;C=I;MIN=0</v>
      </c>
      <c r="DA110" s="1" t="str">
        <f t="shared" si="1134"/>
        <v>¤¤TVV__BU10__Produit3__TVV__Ville10__Vendeur8;B;C=I;MIN=0</v>
      </c>
      <c r="DB110" s="1" t="str">
        <f t="shared" si="1134"/>
        <v>¤¤TVV__BU10__Produit4__TVV__Ville10__Vendeur8;B;C=I;MIN=0</v>
      </c>
      <c r="DC110" s="1" t="str">
        <f t="shared" si="1134"/>
        <v>¤¤TVV__BU10__Produit5__TVV__Ville10__Vendeur8;B;C=I;MIN=0</v>
      </c>
      <c r="DD110" s="1" t="str">
        <f t="shared" si="1134"/>
        <v>¤¤TVV__BU10__Produit6__TVV__Ville10__Vendeur8;B;C=I;MIN=0</v>
      </c>
      <c r="DE110" s="1" t="str">
        <f t="shared" si="1134"/>
        <v>¤¤TVV__BU10__Produit7__TVV__Ville10__Vendeur8;B;C=I;MIN=0</v>
      </c>
      <c r="DF110" s="1" t="str">
        <f t="shared" si="1134"/>
        <v>¤¤TVV__BU10__Produit8__TVV__Ville10__Vendeur8;B;C=I;MIN=0</v>
      </c>
      <c r="DG110" s="1" t="str">
        <f t="shared" si="1134"/>
        <v>¤¤TVV__BU10__Produit9__TVV__Ville10__Vendeur8;B;C=I;MIN=0</v>
      </c>
      <c r="DH110" s="1" t="str">
        <f t="shared" si="1134"/>
        <v>¤¤TVV__BU10__Produit10__TVV__Ville10__Vendeur8;B;C=I;MIN=0</v>
      </c>
      <c r="DI110" s="9">
        <f t="shared" si="1144"/>
        <v>0</v>
      </c>
      <c r="DK110" t="e">
        <f t="shared" ca="1" si="734"/>
        <v>#NAME?</v>
      </c>
      <c r="DL110" t="b">
        <f>NOT(OR(IF(IFERROR(INDEX(B$4:B110,1,MATCH(DO110,DO$4:DO110,0))&lt;&gt;"",TRUE),OR(D230=1,C109&lt;&gt;""),FALSE),IF(DM110=1,FALSE,OR(B110&lt;&gt;"",C110&lt;&gt;"")),AND(DN110=1,IFERROR(INDEX(B$4:B110,1,MATCH(DO110-1,DO$4:DO110,0))&lt;&gt;"",DO110=1))))</f>
        <v>0</v>
      </c>
      <c r="DM110" s="8">
        <v>0</v>
      </c>
      <c r="DN110">
        <v>0</v>
      </c>
      <c r="DO110">
        <f>SUM(DN$4:DN110)</f>
        <v>10</v>
      </c>
      <c r="DQ110" s="7" t="str">
        <f t="shared" si="735"/>
        <v>TVV__Ville10</v>
      </c>
      <c r="DR110" t="s">
        <v>63</v>
      </c>
      <c r="DS110" s="7" t="str">
        <f t="shared" si="736"/>
        <v>TVV__Ville10__Vendeur8</v>
      </c>
    </row>
    <row r="111" spans="2:123" x14ac:dyDescent="0.3">
      <c r="B111" s="2"/>
      <c r="C111" s="1" t="str">
        <f t="shared" si="1124"/>
        <v>¤¤TVV__Ville10__Vendeur9__Vendeur;B;TFMT</v>
      </c>
      <c r="D111" s="1" t="str">
        <f t="shared" si="1125"/>
        <v>¤¤TVV__BU1__Produit1__TVV__Ville10__Vendeur9;B;C=I;MIN=0</v>
      </c>
      <c r="E111" s="1" t="str">
        <f t="shared" si="1125"/>
        <v>¤¤TVV__BU1__Produit2__TVV__Ville10__Vendeur9;B;C=I;MIN=0</v>
      </c>
      <c r="F111" s="1" t="str">
        <f t="shared" si="1125"/>
        <v>¤¤TVV__BU1__Produit3__TVV__Ville10__Vendeur9;B;C=I;MIN=0</v>
      </c>
      <c r="G111" s="1" t="str">
        <f t="shared" si="1125"/>
        <v>¤¤TVV__BU1__Produit4__TVV__Ville10__Vendeur9;B;C=I;MIN=0</v>
      </c>
      <c r="H111" s="1" t="str">
        <f t="shared" si="1125"/>
        <v>¤¤TVV__BU1__Produit5__TVV__Ville10__Vendeur9;B;C=I;MIN=0</v>
      </c>
      <c r="I111" s="1" t="str">
        <f t="shared" si="1125"/>
        <v>¤¤TVV__BU1__Produit6__TVV__Ville10__Vendeur9;B;C=I;MIN=0</v>
      </c>
      <c r="J111" s="1" t="str">
        <f t="shared" si="1125"/>
        <v>¤¤TVV__BU1__Produit7__TVV__Ville10__Vendeur9;B;C=I;MIN=0</v>
      </c>
      <c r="K111" s="1" t="str">
        <f t="shared" si="1125"/>
        <v>¤¤TVV__BU1__Produit8__TVV__Ville10__Vendeur9;B;C=I;MIN=0</v>
      </c>
      <c r="L111" s="1" t="str">
        <f t="shared" si="1125"/>
        <v>¤¤TVV__BU1__Produit9__TVV__Ville10__Vendeur9;B;C=I;MIN=0</v>
      </c>
      <c r="M111" s="1" t="str">
        <f t="shared" si="1125"/>
        <v>¤¤TVV__BU1__Produit10__TVV__Ville10__Vendeur9;B;C=I;MIN=0</v>
      </c>
      <c r="N111" s="9">
        <f t="shared" si="1135"/>
        <v>0</v>
      </c>
      <c r="O111" s="1" t="str">
        <f t="shared" si="1126"/>
        <v>¤¤TVV__BU2__Produit1__TVV__Ville10__Vendeur9;B;C=I;MIN=0</v>
      </c>
      <c r="P111" s="1" t="str">
        <f t="shared" si="1126"/>
        <v>¤¤TVV__BU2__Produit2__TVV__Ville10__Vendeur9;B;C=I;MIN=0</v>
      </c>
      <c r="Q111" s="1" t="str">
        <f t="shared" si="1126"/>
        <v>¤¤TVV__BU2__Produit3__TVV__Ville10__Vendeur9;B;C=I;MIN=0</v>
      </c>
      <c r="R111" s="1" t="str">
        <f t="shared" si="1126"/>
        <v>¤¤TVV__BU2__Produit4__TVV__Ville10__Vendeur9;B;C=I;MIN=0</v>
      </c>
      <c r="S111" s="1" t="str">
        <f t="shared" si="1126"/>
        <v>¤¤TVV__BU2__Produit5__TVV__Ville10__Vendeur9;B;C=I;MIN=0</v>
      </c>
      <c r="T111" s="1" t="str">
        <f t="shared" si="1126"/>
        <v>¤¤TVV__BU2__Produit6__TVV__Ville10__Vendeur9;B;C=I;MIN=0</v>
      </c>
      <c r="U111" s="1" t="str">
        <f t="shared" si="1126"/>
        <v>¤¤TVV__BU2__Produit7__TVV__Ville10__Vendeur9;B;C=I;MIN=0</v>
      </c>
      <c r="V111" s="1" t="str">
        <f t="shared" si="1126"/>
        <v>¤¤TVV__BU2__Produit8__TVV__Ville10__Vendeur9;B;C=I;MIN=0</v>
      </c>
      <c r="W111" s="1" t="str">
        <f t="shared" si="1126"/>
        <v>¤¤TVV__BU2__Produit9__TVV__Ville10__Vendeur9;B;C=I;MIN=0</v>
      </c>
      <c r="X111" s="1" t="str">
        <f t="shared" si="1126"/>
        <v>¤¤TVV__BU2__Produit10__TVV__Ville10__Vendeur9;B;C=I;MIN=0</v>
      </c>
      <c r="Y111" s="9">
        <f t="shared" si="1136"/>
        <v>0</v>
      </c>
      <c r="Z111" s="1" t="str">
        <f t="shared" si="1127"/>
        <v>¤¤TVV__BU3__Produit1__TVV__Ville10__Vendeur9;B;C=I;MIN=0</v>
      </c>
      <c r="AA111" s="1" t="str">
        <f t="shared" si="1127"/>
        <v>¤¤TVV__BU3__Produit2__TVV__Ville10__Vendeur9;B;C=I;MIN=0</v>
      </c>
      <c r="AB111" s="1" t="str">
        <f t="shared" si="1127"/>
        <v>¤¤TVV__BU3__Produit3__TVV__Ville10__Vendeur9;B;C=I;MIN=0</v>
      </c>
      <c r="AC111" s="1" t="str">
        <f t="shared" si="1127"/>
        <v>¤¤TVV__BU3__Produit4__TVV__Ville10__Vendeur9;B;C=I;MIN=0</v>
      </c>
      <c r="AD111" s="1" t="str">
        <f t="shared" si="1127"/>
        <v>¤¤TVV__BU3__Produit5__TVV__Ville10__Vendeur9;B;C=I;MIN=0</v>
      </c>
      <c r="AE111" s="1" t="str">
        <f t="shared" si="1127"/>
        <v>¤¤TVV__BU3__Produit6__TVV__Ville10__Vendeur9;B;C=I;MIN=0</v>
      </c>
      <c r="AF111" s="1" t="str">
        <f t="shared" si="1127"/>
        <v>¤¤TVV__BU3__Produit7__TVV__Ville10__Vendeur9;B;C=I;MIN=0</v>
      </c>
      <c r="AG111" s="1" t="str">
        <f t="shared" si="1127"/>
        <v>¤¤TVV__BU3__Produit8__TVV__Ville10__Vendeur9;B;C=I;MIN=0</v>
      </c>
      <c r="AH111" s="1" t="str">
        <f t="shared" si="1127"/>
        <v>¤¤TVV__BU3__Produit9__TVV__Ville10__Vendeur9;B;C=I;MIN=0</v>
      </c>
      <c r="AI111" s="1" t="str">
        <f t="shared" si="1127"/>
        <v>¤¤TVV__BU3__Produit10__TVV__Ville10__Vendeur9;B;C=I;MIN=0</v>
      </c>
      <c r="AJ111" s="9">
        <f t="shared" si="1137"/>
        <v>0</v>
      </c>
      <c r="AK111" s="1" t="str">
        <f t="shared" si="1128"/>
        <v>¤¤TVV__BU4__Produit1__TVV__Ville10__Vendeur9;B;C=I;MIN=0</v>
      </c>
      <c r="AL111" s="1" t="str">
        <f t="shared" si="1128"/>
        <v>¤¤TVV__BU4__Produit2__TVV__Ville10__Vendeur9;B;C=I;MIN=0</v>
      </c>
      <c r="AM111" s="1" t="str">
        <f t="shared" si="1128"/>
        <v>¤¤TVV__BU4__Produit3__TVV__Ville10__Vendeur9;B;C=I;MIN=0</v>
      </c>
      <c r="AN111" s="1" t="str">
        <f t="shared" si="1128"/>
        <v>¤¤TVV__BU4__Produit4__TVV__Ville10__Vendeur9;B;C=I;MIN=0</v>
      </c>
      <c r="AO111" s="1" t="str">
        <f t="shared" si="1128"/>
        <v>¤¤TVV__BU4__Produit5__TVV__Ville10__Vendeur9;B;C=I;MIN=0</v>
      </c>
      <c r="AP111" s="1" t="str">
        <f t="shared" si="1128"/>
        <v>¤¤TVV__BU4__Produit6__TVV__Ville10__Vendeur9;B;C=I;MIN=0</v>
      </c>
      <c r="AQ111" s="1" t="str">
        <f t="shared" si="1128"/>
        <v>¤¤TVV__BU4__Produit7__TVV__Ville10__Vendeur9;B;C=I;MIN=0</v>
      </c>
      <c r="AR111" s="1" t="str">
        <f t="shared" si="1128"/>
        <v>¤¤TVV__BU4__Produit8__TVV__Ville10__Vendeur9;B;C=I;MIN=0</v>
      </c>
      <c r="AS111" s="1" t="str">
        <f t="shared" si="1128"/>
        <v>¤¤TVV__BU4__Produit9__TVV__Ville10__Vendeur9;B;C=I;MIN=0</v>
      </c>
      <c r="AT111" s="1" t="str">
        <f t="shared" si="1128"/>
        <v>¤¤TVV__BU4__Produit10__TVV__Ville10__Vendeur9;B;C=I;MIN=0</v>
      </c>
      <c r="AU111" s="9">
        <f t="shared" si="1138"/>
        <v>0</v>
      </c>
      <c r="AV111" s="1" t="str">
        <f t="shared" si="1129"/>
        <v>¤¤TVV__BU5__Produit1__TVV__Ville10__Vendeur9;B;C=I;MIN=0</v>
      </c>
      <c r="AW111" s="1" t="str">
        <f t="shared" si="1129"/>
        <v>¤¤TVV__BU5__Produit2__TVV__Ville10__Vendeur9;B;C=I;MIN=0</v>
      </c>
      <c r="AX111" s="1" t="str">
        <f t="shared" si="1129"/>
        <v>¤¤TVV__BU5__Produit3__TVV__Ville10__Vendeur9;B;C=I;MIN=0</v>
      </c>
      <c r="AY111" s="1" t="str">
        <f t="shared" si="1129"/>
        <v>¤¤TVV__BU5__Produit4__TVV__Ville10__Vendeur9;B;C=I;MIN=0</v>
      </c>
      <c r="AZ111" s="1" t="str">
        <f t="shared" si="1129"/>
        <v>¤¤TVV__BU5__Produit5__TVV__Ville10__Vendeur9;B;C=I;MIN=0</v>
      </c>
      <c r="BA111" s="1" t="str">
        <f t="shared" si="1129"/>
        <v>¤¤TVV__BU5__Produit6__TVV__Ville10__Vendeur9;B;C=I;MIN=0</v>
      </c>
      <c r="BB111" s="1" t="str">
        <f t="shared" si="1129"/>
        <v>¤¤TVV__BU5__Produit7__TVV__Ville10__Vendeur9;B;C=I;MIN=0</v>
      </c>
      <c r="BC111" s="1" t="str">
        <f t="shared" si="1129"/>
        <v>¤¤TVV__BU5__Produit8__TVV__Ville10__Vendeur9;B;C=I;MIN=0</v>
      </c>
      <c r="BD111" s="1" t="str">
        <f t="shared" si="1129"/>
        <v>¤¤TVV__BU5__Produit9__TVV__Ville10__Vendeur9;B;C=I;MIN=0</v>
      </c>
      <c r="BE111" s="1" t="str">
        <f t="shared" si="1129"/>
        <v>¤¤TVV__BU5__Produit10__TVV__Ville10__Vendeur9;B;C=I;MIN=0</v>
      </c>
      <c r="BF111" s="9">
        <f t="shared" si="1139"/>
        <v>0</v>
      </c>
      <c r="BG111" s="1" t="str">
        <f t="shared" si="1130"/>
        <v>¤¤TVV__BU6__Produit1__TVV__Ville10__Vendeur9;B;C=I;MIN=0</v>
      </c>
      <c r="BH111" s="1" t="str">
        <f t="shared" si="1130"/>
        <v>¤¤TVV__BU6__Produit2__TVV__Ville10__Vendeur9;B;C=I;MIN=0</v>
      </c>
      <c r="BI111" s="1" t="str">
        <f t="shared" si="1130"/>
        <v>¤¤TVV__BU6__Produit3__TVV__Ville10__Vendeur9;B;C=I;MIN=0</v>
      </c>
      <c r="BJ111" s="1" t="str">
        <f t="shared" si="1130"/>
        <v>¤¤TVV__BU6__Produit4__TVV__Ville10__Vendeur9;B;C=I;MIN=0</v>
      </c>
      <c r="BK111" s="1" t="str">
        <f t="shared" si="1130"/>
        <v>¤¤TVV__BU6__Produit5__TVV__Ville10__Vendeur9;B;C=I;MIN=0</v>
      </c>
      <c r="BL111" s="1" t="str">
        <f t="shared" si="1130"/>
        <v>¤¤TVV__BU6__Produit6__TVV__Ville10__Vendeur9;B;C=I;MIN=0</v>
      </c>
      <c r="BM111" s="1" t="str">
        <f t="shared" si="1130"/>
        <v>¤¤TVV__BU6__Produit7__TVV__Ville10__Vendeur9;B;C=I;MIN=0</v>
      </c>
      <c r="BN111" s="1" t="str">
        <f t="shared" si="1130"/>
        <v>¤¤TVV__BU6__Produit8__TVV__Ville10__Vendeur9;B;C=I;MIN=0</v>
      </c>
      <c r="BO111" s="1" t="str">
        <f t="shared" si="1130"/>
        <v>¤¤TVV__BU6__Produit9__TVV__Ville10__Vendeur9;B;C=I;MIN=0</v>
      </c>
      <c r="BP111" s="1" t="str">
        <f t="shared" si="1130"/>
        <v>¤¤TVV__BU6__Produit10__TVV__Ville10__Vendeur9;B;C=I;MIN=0</v>
      </c>
      <c r="BQ111" s="9">
        <f t="shared" si="1140"/>
        <v>0</v>
      </c>
      <c r="BR111" s="1" t="str">
        <f t="shared" si="1131"/>
        <v>¤¤TVV__BU7__Produit1__TVV__Ville10__Vendeur9;B;C=I;MIN=0</v>
      </c>
      <c r="BS111" s="1" t="str">
        <f t="shared" si="1131"/>
        <v>¤¤TVV__BU7__Produit2__TVV__Ville10__Vendeur9;B;C=I;MIN=0</v>
      </c>
      <c r="BT111" s="1" t="str">
        <f t="shared" si="1131"/>
        <v>¤¤TVV__BU7__Produit3__TVV__Ville10__Vendeur9;B;C=I;MIN=0</v>
      </c>
      <c r="BU111" s="1" t="str">
        <f t="shared" si="1131"/>
        <v>¤¤TVV__BU7__Produit4__TVV__Ville10__Vendeur9;B;C=I;MIN=0</v>
      </c>
      <c r="BV111" s="1" t="str">
        <f t="shared" si="1131"/>
        <v>¤¤TVV__BU7__Produit5__TVV__Ville10__Vendeur9;B;C=I;MIN=0</v>
      </c>
      <c r="BW111" s="1" t="str">
        <f t="shared" si="1131"/>
        <v>¤¤TVV__BU7__Produit6__TVV__Ville10__Vendeur9;B;C=I;MIN=0</v>
      </c>
      <c r="BX111" s="1" t="str">
        <f t="shared" si="1131"/>
        <v>¤¤TVV__BU7__Produit7__TVV__Ville10__Vendeur9;B;C=I;MIN=0</v>
      </c>
      <c r="BY111" s="1" t="str">
        <f t="shared" si="1131"/>
        <v>¤¤TVV__BU7__Produit8__TVV__Ville10__Vendeur9;B;C=I;MIN=0</v>
      </c>
      <c r="BZ111" s="1" t="str">
        <f t="shared" si="1131"/>
        <v>¤¤TVV__BU7__Produit9__TVV__Ville10__Vendeur9;B;C=I;MIN=0</v>
      </c>
      <c r="CA111" s="1" t="str">
        <f t="shared" si="1131"/>
        <v>¤¤TVV__BU7__Produit10__TVV__Ville10__Vendeur9;B;C=I;MIN=0</v>
      </c>
      <c r="CB111" s="9">
        <f t="shared" si="1141"/>
        <v>0</v>
      </c>
      <c r="CC111" s="1" t="str">
        <f t="shared" si="1132"/>
        <v>¤¤TVV__BU8__Produit1__TVV__Ville10__Vendeur9;B;C=I;MIN=0</v>
      </c>
      <c r="CD111" s="1" t="str">
        <f t="shared" si="1132"/>
        <v>¤¤TVV__BU8__Produit2__TVV__Ville10__Vendeur9;B;C=I;MIN=0</v>
      </c>
      <c r="CE111" s="1" t="str">
        <f t="shared" si="1132"/>
        <v>¤¤TVV__BU8__Produit3__TVV__Ville10__Vendeur9;B;C=I;MIN=0</v>
      </c>
      <c r="CF111" s="1" t="str">
        <f t="shared" si="1132"/>
        <v>¤¤TVV__BU8__Produit4__TVV__Ville10__Vendeur9;B;C=I;MIN=0</v>
      </c>
      <c r="CG111" s="1" t="str">
        <f t="shared" si="1132"/>
        <v>¤¤TVV__BU8__Produit5__TVV__Ville10__Vendeur9;B;C=I;MIN=0</v>
      </c>
      <c r="CH111" s="1" t="str">
        <f t="shared" si="1132"/>
        <v>¤¤TVV__BU8__Produit6__TVV__Ville10__Vendeur9;B;C=I;MIN=0</v>
      </c>
      <c r="CI111" s="1" t="str">
        <f t="shared" si="1132"/>
        <v>¤¤TVV__BU8__Produit7__TVV__Ville10__Vendeur9;B;C=I;MIN=0</v>
      </c>
      <c r="CJ111" s="1" t="str">
        <f t="shared" si="1132"/>
        <v>¤¤TVV__BU8__Produit8__TVV__Ville10__Vendeur9;B;C=I;MIN=0</v>
      </c>
      <c r="CK111" s="1" t="str">
        <f t="shared" si="1132"/>
        <v>¤¤TVV__BU8__Produit9__TVV__Ville10__Vendeur9;B;C=I;MIN=0</v>
      </c>
      <c r="CL111" s="1" t="str">
        <f t="shared" si="1132"/>
        <v>¤¤TVV__BU8__Produit10__TVV__Ville10__Vendeur9;B;C=I;MIN=0</v>
      </c>
      <c r="CM111" s="9">
        <f t="shared" si="1142"/>
        <v>0</v>
      </c>
      <c r="CN111" s="1" t="str">
        <f t="shared" si="1133"/>
        <v>¤¤TVV__BU9__Produit1__TVV__Ville10__Vendeur9;B;C=I;MIN=0</v>
      </c>
      <c r="CO111" s="1" t="str">
        <f t="shared" si="1133"/>
        <v>¤¤TVV__BU9__Produit2__TVV__Ville10__Vendeur9;B;C=I;MIN=0</v>
      </c>
      <c r="CP111" s="1" t="str">
        <f t="shared" si="1133"/>
        <v>¤¤TVV__BU9__Produit3__TVV__Ville10__Vendeur9;B;C=I;MIN=0</v>
      </c>
      <c r="CQ111" s="1" t="str">
        <f t="shared" si="1133"/>
        <v>¤¤TVV__BU9__Produit4__TVV__Ville10__Vendeur9;B;C=I;MIN=0</v>
      </c>
      <c r="CR111" s="1" t="str">
        <f t="shared" si="1133"/>
        <v>¤¤TVV__BU9__Produit5__TVV__Ville10__Vendeur9;B;C=I;MIN=0</v>
      </c>
      <c r="CS111" s="1" t="str">
        <f t="shared" si="1133"/>
        <v>¤¤TVV__BU9__Produit6__TVV__Ville10__Vendeur9;B;C=I;MIN=0</v>
      </c>
      <c r="CT111" s="1" t="str">
        <f t="shared" si="1133"/>
        <v>¤¤TVV__BU9__Produit7__TVV__Ville10__Vendeur9;B;C=I;MIN=0</v>
      </c>
      <c r="CU111" s="1" t="str">
        <f t="shared" si="1133"/>
        <v>¤¤TVV__BU9__Produit8__TVV__Ville10__Vendeur9;B;C=I;MIN=0</v>
      </c>
      <c r="CV111" s="1" t="str">
        <f t="shared" si="1133"/>
        <v>¤¤TVV__BU9__Produit9__TVV__Ville10__Vendeur9;B;C=I;MIN=0</v>
      </c>
      <c r="CW111" s="1" t="str">
        <f t="shared" si="1133"/>
        <v>¤¤TVV__BU9__Produit10__TVV__Ville10__Vendeur9;B;C=I;MIN=0</v>
      </c>
      <c r="CX111" s="9">
        <f t="shared" si="1143"/>
        <v>0</v>
      </c>
      <c r="CY111" s="1" t="str">
        <f t="shared" si="1134"/>
        <v>¤¤TVV__BU10__Produit1__TVV__Ville10__Vendeur9;B;C=I;MIN=0</v>
      </c>
      <c r="CZ111" s="1" t="str">
        <f t="shared" si="1134"/>
        <v>¤¤TVV__BU10__Produit2__TVV__Ville10__Vendeur9;B;C=I;MIN=0</v>
      </c>
      <c r="DA111" s="1" t="str">
        <f t="shared" si="1134"/>
        <v>¤¤TVV__BU10__Produit3__TVV__Ville10__Vendeur9;B;C=I;MIN=0</v>
      </c>
      <c r="DB111" s="1" t="str">
        <f t="shared" si="1134"/>
        <v>¤¤TVV__BU10__Produit4__TVV__Ville10__Vendeur9;B;C=I;MIN=0</v>
      </c>
      <c r="DC111" s="1" t="str">
        <f t="shared" si="1134"/>
        <v>¤¤TVV__BU10__Produit5__TVV__Ville10__Vendeur9;B;C=I;MIN=0</v>
      </c>
      <c r="DD111" s="1" t="str">
        <f t="shared" si="1134"/>
        <v>¤¤TVV__BU10__Produit6__TVV__Ville10__Vendeur9;B;C=I;MIN=0</v>
      </c>
      <c r="DE111" s="1" t="str">
        <f t="shared" si="1134"/>
        <v>¤¤TVV__BU10__Produit7__TVV__Ville10__Vendeur9;B;C=I;MIN=0</v>
      </c>
      <c r="DF111" s="1" t="str">
        <f t="shared" si="1134"/>
        <v>¤¤TVV__BU10__Produit8__TVV__Ville10__Vendeur9;B;C=I;MIN=0</v>
      </c>
      <c r="DG111" s="1" t="str">
        <f t="shared" si="1134"/>
        <v>¤¤TVV__BU10__Produit9__TVV__Ville10__Vendeur9;B;C=I;MIN=0</v>
      </c>
      <c r="DH111" s="1" t="str">
        <f t="shared" si="1134"/>
        <v>¤¤TVV__BU10__Produit10__TVV__Ville10__Vendeur9;B;C=I;MIN=0</v>
      </c>
      <c r="DI111" s="9">
        <f t="shared" si="1144"/>
        <v>0</v>
      </c>
      <c r="DK111" t="e">
        <f t="shared" ca="1" si="734"/>
        <v>#NAME?</v>
      </c>
      <c r="DL111" t="b">
        <f>NOT(OR(IF(IFERROR(INDEX(B$4:B111,1,MATCH(DO111,DO$4:DO111,0))&lt;&gt;"",TRUE),OR(D231=1,C110&lt;&gt;""),FALSE),IF(DM111=1,FALSE,OR(B111&lt;&gt;"",C111&lt;&gt;"")),AND(DN111=1,IFERROR(INDEX(B$4:B111,1,MATCH(DO111-1,DO$4:DO111,0))&lt;&gt;"",DO111=1))))</f>
        <v>0</v>
      </c>
      <c r="DM111" s="8">
        <v>0</v>
      </c>
      <c r="DN111">
        <v>0</v>
      </c>
      <c r="DO111">
        <f>SUM(DN$4:DN111)</f>
        <v>10</v>
      </c>
      <c r="DQ111" s="7" t="str">
        <f t="shared" si="735"/>
        <v>TVV__Ville10</v>
      </c>
      <c r="DR111" t="s">
        <v>64</v>
      </c>
      <c r="DS111" s="7" t="str">
        <f t="shared" si="736"/>
        <v>TVV__Ville10__Vendeur9</v>
      </c>
    </row>
    <row r="112" spans="2:123" x14ac:dyDescent="0.3">
      <c r="B112" s="2"/>
      <c r="C112" s="1" t="str">
        <f t="shared" si="1124"/>
        <v>¤¤TVV__Ville10__Vendeur10__Vendeur;B;TFMT</v>
      </c>
      <c r="D112" s="1" t="str">
        <f t="shared" si="1125"/>
        <v>¤¤TVV__BU1__Produit1__TVV__Ville10__Vendeur10;B;C=I;MIN=0</v>
      </c>
      <c r="E112" s="1" t="str">
        <f t="shared" si="1125"/>
        <v>¤¤TVV__BU1__Produit2__TVV__Ville10__Vendeur10;B;C=I;MIN=0</v>
      </c>
      <c r="F112" s="1" t="str">
        <f t="shared" si="1125"/>
        <v>¤¤TVV__BU1__Produit3__TVV__Ville10__Vendeur10;B;C=I;MIN=0</v>
      </c>
      <c r="G112" s="1" t="str">
        <f t="shared" si="1125"/>
        <v>¤¤TVV__BU1__Produit4__TVV__Ville10__Vendeur10;B;C=I;MIN=0</v>
      </c>
      <c r="H112" s="1" t="str">
        <f t="shared" si="1125"/>
        <v>¤¤TVV__BU1__Produit5__TVV__Ville10__Vendeur10;B;C=I;MIN=0</v>
      </c>
      <c r="I112" s="1" t="str">
        <f t="shared" si="1125"/>
        <v>¤¤TVV__BU1__Produit6__TVV__Ville10__Vendeur10;B;C=I;MIN=0</v>
      </c>
      <c r="J112" s="1" t="str">
        <f t="shared" si="1125"/>
        <v>¤¤TVV__BU1__Produit7__TVV__Ville10__Vendeur10;B;C=I;MIN=0</v>
      </c>
      <c r="K112" s="1" t="str">
        <f t="shared" si="1125"/>
        <v>¤¤TVV__BU1__Produit8__TVV__Ville10__Vendeur10;B;C=I;MIN=0</v>
      </c>
      <c r="L112" s="1" t="str">
        <f t="shared" si="1125"/>
        <v>¤¤TVV__BU1__Produit9__TVV__Ville10__Vendeur10;B;C=I;MIN=0</v>
      </c>
      <c r="M112" s="1" t="str">
        <f t="shared" si="1125"/>
        <v>¤¤TVV__BU1__Produit10__TVV__Ville10__Vendeur10;B;C=I;MIN=0</v>
      </c>
      <c r="N112" s="9">
        <f t="shared" si="1135"/>
        <v>0</v>
      </c>
      <c r="O112" s="1" t="str">
        <f t="shared" si="1126"/>
        <v>¤¤TVV__BU2__Produit1__TVV__Ville10__Vendeur10;B;C=I;MIN=0</v>
      </c>
      <c r="P112" s="1" t="str">
        <f t="shared" si="1126"/>
        <v>¤¤TVV__BU2__Produit2__TVV__Ville10__Vendeur10;B;C=I;MIN=0</v>
      </c>
      <c r="Q112" s="1" t="str">
        <f t="shared" si="1126"/>
        <v>¤¤TVV__BU2__Produit3__TVV__Ville10__Vendeur10;B;C=I;MIN=0</v>
      </c>
      <c r="R112" s="1" t="str">
        <f t="shared" si="1126"/>
        <v>¤¤TVV__BU2__Produit4__TVV__Ville10__Vendeur10;B;C=I;MIN=0</v>
      </c>
      <c r="S112" s="1" t="str">
        <f t="shared" si="1126"/>
        <v>¤¤TVV__BU2__Produit5__TVV__Ville10__Vendeur10;B;C=I;MIN=0</v>
      </c>
      <c r="T112" s="1" t="str">
        <f t="shared" si="1126"/>
        <v>¤¤TVV__BU2__Produit6__TVV__Ville10__Vendeur10;B;C=I;MIN=0</v>
      </c>
      <c r="U112" s="1" t="str">
        <f t="shared" si="1126"/>
        <v>¤¤TVV__BU2__Produit7__TVV__Ville10__Vendeur10;B;C=I;MIN=0</v>
      </c>
      <c r="V112" s="1" t="str">
        <f t="shared" si="1126"/>
        <v>¤¤TVV__BU2__Produit8__TVV__Ville10__Vendeur10;B;C=I;MIN=0</v>
      </c>
      <c r="W112" s="1" t="str">
        <f t="shared" si="1126"/>
        <v>¤¤TVV__BU2__Produit9__TVV__Ville10__Vendeur10;B;C=I;MIN=0</v>
      </c>
      <c r="X112" s="1" t="str">
        <f t="shared" si="1126"/>
        <v>¤¤TVV__BU2__Produit10__TVV__Ville10__Vendeur10;B;C=I;MIN=0</v>
      </c>
      <c r="Y112" s="9">
        <f t="shared" si="1136"/>
        <v>0</v>
      </c>
      <c r="Z112" s="1" t="str">
        <f t="shared" si="1127"/>
        <v>¤¤TVV__BU3__Produit1__TVV__Ville10__Vendeur10;B;C=I;MIN=0</v>
      </c>
      <c r="AA112" s="1" t="str">
        <f t="shared" si="1127"/>
        <v>¤¤TVV__BU3__Produit2__TVV__Ville10__Vendeur10;B;C=I;MIN=0</v>
      </c>
      <c r="AB112" s="1" t="str">
        <f t="shared" si="1127"/>
        <v>¤¤TVV__BU3__Produit3__TVV__Ville10__Vendeur10;B;C=I;MIN=0</v>
      </c>
      <c r="AC112" s="1" t="str">
        <f t="shared" si="1127"/>
        <v>¤¤TVV__BU3__Produit4__TVV__Ville10__Vendeur10;B;C=I;MIN=0</v>
      </c>
      <c r="AD112" s="1" t="str">
        <f t="shared" si="1127"/>
        <v>¤¤TVV__BU3__Produit5__TVV__Ville10__Vendeur10;B;C=I;MIN=0</v>
      </c>
      <c r="AE112" s="1" t="str">
        <f t="shared" si="1127"/>
        <v>¤¤TVV__BU3__Produit6__TVV__Ville10__Vendeur10;B;C=I;MIN=0</v>
      </c>
      <c r="AF112" s="1" t="str">
        <f t="shared" si="1127"/>
        <v>¤¤TVV__BU3__Produit7__TVV__Ville10__Vendeur10;B;C=I;MIN=0</v>
      </c>
      <c r="AG112" s="1" t="str">
        <f t="shared" si="1127"/>
        <v>¤¤TVV__BU3__Produit8__TVV__Ville10__Vendeur10;B;C=I;MIN=0</v>
      </c>
      <c r="AH112" s="1" t="str">
        <f t="shared" si="1127"/>
        <v>¤¤TVV__BU3__Produit9__TVV__Ville10__Vendeur10;B;C=I;MIN=0</v>
      </c>
      <c r="AI112" s="1" t="str">
        <f t="shared" si="1127"/>
        <v>¤¤TVV__BU3__Produit10__TVV__Ville10__Vendeur10;B;C=I;MIN=0</v>
      </c>
      <c r="AJ112" s="9">
        <f t="shared" si="1137"/>
        <v>0</v>
      </c>
      <c r="AK112" s="1" t="str">
        <f t="shared" si="1128"/>
        <v>¤¤TVV__BU4__Produit1__TVV__Ville10__Vendeur10;B;C=I;MIN=0</v>
      </c>
      <c r="AL112" s="1" t="str">
        <f t="shared" si="1128"/>
        <v>¤¤TVV__BU4__Produit2__TVV__Ville10__Vendeur10;B;C=I;MIN=0</v>
      </c>
      <c r="AM112" s="1" t="str">
        <f t="shared" si="1128"/>
        <v>¤¤TVV__BU4__Produit3__TVV__Ville10__Vendeur10;B;C=I;MIN=0</v>
      </c>
      <c r="AN112" s="1" t="str">
        <f t="shared" si="1128"/>
        <v>¤¤TVV__BU4__Produit4__TVV__Ville10__Vendeur10;B;C=I;MIN=0</v>
      </c>
      <c r="AO112" s="1" t="str">
        <f t="shared" si="1128"/>
        <v>¤¤TVV__BU4__Produit5__TVV__Ville10__Vendeur10;B;C=I;MIN=0</v>
      </c>
      <c r="AP112" s="1" t="str">
        <f t="shared" si="1128"/>
        <v>¤¤TVV__BU4__Produit6__TVV__Ville10__Vendeur10;B;C=I;MIN=0</v>
      </c>
      <c r="AQ112" s="1" t="str">
        <f t="shared" si="1128"/>
        <v>¤¤TVV__BU4__Produit7__TVV__Ville10__Vendeur10;B;C=I;MIN=0</v>
      </c>
      <c r="AR112" s="1" t="str">
        <f t="shared" si="1128"/>
        <v>¤¤TVV__BU4__Produit8__TVV__Ville10__Vendeur10;B;C=I;MIN=0</v>
      </c>
      <c r="AS112" s="1" t="str">
        <f t="shared" si="1128"/>
        <v>¤¤TVV__BU4__Produit9__TVV__Ville10__Vendeur10;B;C=I;MIN=0</v>
      </c>
      <c r="AT112" s="1" t="str">
        <f t="shared" si="1128"/>
        <v>¤¤TVV__BU4__Produit10__TVV__Ville10__Vendeur10;B;C=I;MIN=0</v>
      </c>
      <c r="AU112" s="9">
        <f t="shared" si="1138"/>
        <v>0</v>
      </c>
      <c r="AV112" s="1" t="str">
        <f t="shared" si="1129"/>
        <v>¤¤TVV__BU5__Produit1__TVV__Ville10__Vendeur10;B;C=I;MIN=0</v>
      </c>
      <c r="AW112" s="1" t="str">
        <f t="shared" si="1129"/>
        <v>¤¤TVV__BU5__Produit2__TVV__Ville10__Vendeur10;B;C=I;MIN=0</v>
      </c>
      <c r="AX112" s="1" t="str">
        <f t="shared" si="1129"/>
        <v>¤¤TVV__BU5__Produit3__TVV__Ville10__Vendeur10;B;C=I;MIN=0</v>
      </c>
      <c r="AY112" s="1" t="str">
        <f t="shared" si="1129"/>
        <v>¤¤TVV__BU5__Produit4__TVV__Ville10__Vendeur10;B;C=I;MIN=0</v>
      </c>
      <c r="AZ112" s="1" t="str">
        <f t="shared" si="1129"/>
        <v>¤¤TVV__BU5__Produit5__TVV__Ville10__Vendeur10;B;C=I;MIN=0</v>
      </c>
      <c r="BA112" s="1" t="str">
        <f t="shared" si="1129"/>
        <v>¤¤TVV__BU5__Produit6__TVV__Ville10__Vendeur10;B;C=I;MIN=0</v>
      </c>
      <c r="BB112" s="1" t="str">
        <f t="shared" si="1129"/>
        <v>¤¤TVV__BU5__Produit7__TVV__Ville10__Vendeur10;B;C=I;MIN=0</v>
      </c>
      <c r="BC112" s="1" t="str">
        <f t="shared" si="1129"/>
        <v>¤¤TVV__BU5__Produit8__TVV__Ville10__Vendeur10;B;C=I;MIN=0</v>
      </c>
      <c r="BD112" s="1" t="str">
        <f t="shared" si="1129"/>
        <v>¤¤TVV__BU5__Produit9__TVV__Ville10__Vendeur10;B;C=I;MIN=0</v>
      </c>
      <c r="BE112" s="1" t="str">
        <f t="shared" si="1129"/>
        <v>¤¤TVV__BU5__Produit10__TVV__Ville10__Vendeur10;B;C=I;MIN=0</v>
      </c>
      <c r="BF112" s="9">
        <f t="shared" si="1139"/>
        <v>0</v>
      </c>
      <c r="BG112" s="1" t="str">
        <f t="shared" si="1130"/>
        <v>¤¤TVV__BU6__Produit1__TVV__Ville10__Vendeur10;B;C=I;MIN=0</v>
      </c>
      <c r="BH112" s="1" t="str">
        <f t="shared" si="1130"/>
        <v>¤¤TVV__BU6__Produit2__TVV__Ville10__Vendeur10;B;C=I;MIN=0</v>
      </c>
      <c r="BI112" s="1" t="str">
        <f t="shared" si="1130"/>
        <v>¤¤TVV__BU6__Produit3__TVV__Ville10__Vendeur10;B;C=I;MIN=0</v>
      </c>
      <c r="BJ112" s="1" t="str">
        <f t="shared" si="1130"/>
        <v>¤¤TVV__BU6__Produit4__TVV__Ville10__Vendeur10;B;C=I;MIN=0</v>
      </c>
      <c r="BK112" s="1" t="str">
        <f t="shared" si="1130"/>
        <v>¤¤TVV__BU6__Produit5__TVV__Ville10__Vendeur10;B;C=I;MIN=0</v>
      </c>
      <c r="BL112" s="1" t="str">
        <f t="shared" si="1130"/>
        <v>¤¤TVV__BU6__Produit6__TVV__Ville10__Vendeur10;B;C=I;MIN=0</v>
      </c>
      <c r="BM112" s="1" t="str">
        <f t="shared" si="1130"/>
        <v>¤¤TVV__BU6__Produit7__TVV__Ville10__Vendeur10;B;C=I;MIN=0</v>
      </c>
      <c r="BN112" s="1" t="str">
        <f t="shared" si="1130"/>
        <v>¤¤TVV__BU6__Produit8__TVV__Ville10__Vendeur10;B;C=I;MIN=0</v>
      </c>
      <c r="BO112" s="1" t="str">
        <f t="shared" si="1130"/>
        <v>¤¤TVV__BU6__Produit9__TVV__Ville10__Vendeur10;B;C=I;MIN=0</v>
      </c>
      <c r="BP112" s="1" t="str">
        <f t="shared" si="1130"/>
        <v>¤¤TVV__BU6__Produit10__TVV__Ville10__Vendeur10;B;C=I;MIN=0</v>
      </c>
      <c r="BQ112" s="9">
        <f t="shared" si="1140"/>
        <v>0</v>
      </c>
      <c r="BR112" s="1" t="str">
        <f t="shared" si="1131"/>
        <v>¤¤TVV__BU7__Produit1__TVV__Ville10__Vendeur10;B;C=I;MIN=0</v>
      </c>
      <c r="BS112" s="1" t="str">
        <f t="shared" si="1131"/>
        <v>¤¤TVV__BU7__Produit2__TVV__Ville10__Vendeur10;B;C=I;MIN=0</v>
      </c>
      <c r="BT112" s="1" t="str">
        <f t="shared" si="1131"/>
        <v>¤¤TVV__BU7__Produit3__TVV__Ville10__Vendeur10;B;C=I;MIN=0</v>
      </c>
      <c r="BU112" s="1" t="str">
        <f t="shared" si="1131"/>
        <v>¤¤TVV__BU7__Produit4__TVV__Ville10__Vendeur10;B;C=I;MIN=0</v>
      </c>
      <c r="BV112" s="1" t="str">
        <f t="shared" si="1131"/>
        <v>¤¤TVV__BU7__Produit5__TVV__Ville10__Vendeur10;B;C=I;MIN=0</v>
      </c>
      <c r="BW112" s="1" t="str">
        <f t="shared" si="1131"/>
        <v>¤¤TVV__BU7__Produit6__TVV__Ville10__Vendeur10;B;C=I;MIN=0</v>
      </c>
      <c r="BX112" s="1" t="str">
        <f t="shared" si="1131"/>
        <v>¤¤TVV__BU7__Produit7__TVV__Ville10__Vendeur10;B;C=I;MIN=0</v>
      </c>
      <c r="BY112" s="1" t="str">
        <f t="shared" si="1131"/>
        <v>¤¤TVV__BU7__Produit8__TVV__Ville10__Vendeur10;B;C=I;MIN=0</v>
      </c>
      <c r="BZ112" s="1" t="str">
        <f t="shared" si="1131"/>
        <v>¤¤TVV__BU7__Produit9__TVV__Ville10__Vendeur10;B;C=I;MIN=0</v>
      </c>
      <c r="CA112" s="1" t="str">
        <f t="shared" si="1131"/>
        <v>¤¤TVV__BU7__Produit10__TVV__Ville10__Vendeur10;B;C=I;MIN=0</v>
      </c>
      <c r="CB112" s="9">
        <f t="shared" si="1141"/>
        <v>0</v>
      </c>
      <c r="CC112" s="1" t="str">
        <f t="shared" si="1132"/>
        <v>¤¤TVV__BU8__Produit1__TVV__Ville10__Vendeur10;B;C=I;MIN=0</v>
      </c>
      <c r="CD112" s="1" t="str">
        <f t="shared" si="1132"/>
        <v>¤¤TVV__BU8__Produit2__TVV__Ville10__Vendeur10;B;C=I;MIN=0</v>
      </c>
      <c r="CE112" s="1" t="str">
        <f t="shared" si="1132"/>
        <v>¤¤TVV__BU8__Produit3__TVV__Ville10__Vendeur10;B;C=I;MIN=0</v>
      </c>
      <c r="CF112" s="1" t="str">
        <f t="shared" si="1132"/>
        <v>¤¤TVV__BU8__Produit4__TVV__Ville10__Vendeur10;B;C=I;MIN=0</v>
      </c>
      <c r="CG112" s="1" t="str">
        <f t="shared" si="1132"/>
        <v>¤¤TVV__BU8__Produit5__TVV__Ville10__Vendeur10;B;C=I;MIN=0</v>
      </c>
      <c r="CH112" s="1" t="str">
        <f t="shared" si="1132"/>
        <v>¤¤TVV__BU8__Produit6__TVV__Ville10__Vendeur10;B;C=I;MIN=0</v>
      </c>
      <c r="CI112" s="1" t="str">
        <f t="shared" si="1132"/>
        <v>¤¤TVV__BU8__Produit7__TVV__Ville10__Vendeur10;B;C=I;MIN=0</v>
      </c>
      <c r="CJ112" s="1" t="str">
        <f t="shared" si="1132"/>
        <v>¤¤TVV__BU8__Produit8__TVV__Ville10__Vendeur10;B;C=I;MIN=0</v>
      </c>
      <c r="CK112" s="1" t="str">
        <f t="shared" si="1132"/>
        <v>¤¤TVV__BU8__Produit9__TVV__Ville10__Vendeur10;B;C=I;MIN=0</v>
      </c>
      <c r="CL112" s="1" t="str">
        <f t="shared" si="1132"/>
        <v>¤¤TVV__BU8__Produit10__TVV__Ville10__Vendeur10;B;C=I;MIN=0</v>
      </c>
      <c r="CM112" s="9">
        <f t="shared" si="1142"/>
        <v>0</v>
      </c>
      <c r="CN112" s="1" t="str">
        <f t="shared" si="1133"/>
        <v>¤¤TVV__BU9__Produit1__TVV__Ville10__Vendeur10;B;C=I;MIN=0</v>
      </c>
      <c r="CO112" s="1" t="str">
        <f t="shared" si="1133"/>
        <v>¤¤TVV__BU9__Produit2__TVV__Ville10__Vendeur10;B;C=I;MIN=0</v>
      </c>
      <c r="CP112" s="1" t="str">
        <f t="shared" si="1133"/>
        <v>¤¤TVV__BU9__Produit3__TVV__Ville10__Vendeur10;B;C=I;MIN=0</v>
      </c>
      <c r="CQ112" s="1" t="str">
        <f t="shared" si="1133"/>
        <v>¤¤TVV__BU9__Produit4__TVV__Ville10__Vendeur10;B;C=I;MIN=0</v>
      </c>
      <c r="CR112" s="1" t="str">
        <f t="shared" si="1133"/>
        <v>¤¤TVV__BU9__Produit5__TVV__Ville10__Vendeur10;B;C=I;MIN=0</v>
      </c>
      <c r="CS112" s="1" t="str">
        <f t="shared" si="1133"/>
        <v>¤¤TVV__BU9__Produit6__TVV__Ville10__Vendeur10;B;C=I;MIN=0</v>
      </c>
      <c r="CT112" s="1" t="str">
        <f t="shared" si="1133"/>
        <v>¤¤TVV__BU9__Produit7__TVV__Ville10__Vendeur10;B;C=I;MIN=0</v>
      </c>
      <c r="CU112" s="1" t="str">
        <f t="shared" si="1133"/>
        <v>¤¤TVV__BU9__Produit8__TVV__Ville10__Vendeur10;B;C=I;MIN=0</v>
      </c>
      <c r="CV112" s="1" t="str">
        <f t="shared" si="1133"/>
        <v>¤¤TVV__BU9__Produit9__TVV__Ville10__Vendeur10;B;C=I;MIN=0</v>
      </c>
      <c r="CW112" s="1" t="str">
        <f t="shared" si="1133"/>
        <v>¤¤TVV__BU9__Produit10__TVV__Ville10__Vendeur10;B;C=I;MIN=0</v>
      </c>
      <c r="CX112" s="9">
        <f t="shared" si="1143"/>
        <v>0</v>
      </c>
      <c r="CY112" s="1" t="str">
        <f t="shared" si="1134"/>
        <v>¤¤TVV__BU10__Produit1__TVV__Ville10__Vendeur10;B;C=I;MIN=0</v>
      </c>
      <c r="CZ112" s="1" t="str">
        <f t="shared" si="1134"/>
        <v>¤¤TVV__BU10__Produit2__TVV__Ville10__Vendeur10;B;C=I;MIN=0</v>
      </c>
      <c r="DA112" s="1" t="str">
        <f t="shared" si="1134"/>
        <v>¤¤TVV__BU10__Produit3__TVV__Ville10__Vendeur10;B;C=I;MIN=0</v>
      </c>
      <c r="DB112" s="1" t="str">
        <f t="shared" si="1134"/>
        <v>¤¤TVV__BU10__Produit4__TVV__Ville10__Vendeur10;B;C=I;MIN=0</v>
      </c>
      <c r="DC112" s="1" t="str">
        <f t="shared" si="1134"/>
        <v>¤¤TVV__BU10__Produit5__TVV__Ville10__Vendeur10;B;C=I;MIN=0</v>
      </c>
      <c r="DD112" s="1" t="str">
        <f t="shared" si="1134"/>
        <v>¤¤TVV__BU10__Produit6__TVV__Ville10__Vendeur10;B;C=I;MIN=0</v>
      </c>
      <c r="DE112" s="1" t="str">
        <f t="shared" si="1134"/>
        <v>¤¤TVV__BU10__Produit7__TVV__Ville10__Vendeur10;B;C=I;MIN=0</v>
      </c>
      <c r="DF112" s="1" t="str">
        <f t="shared" si="1134"/>
        <v>¤¤TVV__BU10__Produit8__TVV__Ville10__Vendeur10;B;C=I;MIN=0</v>
      </c>
      <c r="DG112" s="1" t="str">
        <f t="shared" si="1134"/>
        <v>¤¤TVV__BU10__Produit9__TVV__Ville10__Vendeur10;B;C=I;MIN=0</v>
      </c>
      <c r="DH112" s="1" t="str">
        <f t="shared" si="1134"/>
        <v>¤¤TVV__BU10__Produit10__TVV__Ville10__Vendeur10;B;C=I;MIN=0</v>
      </c>
      <c r="DI112" s="9">
        <f t="shared" si="1144"/>
        <v>0</v>
      </c>
      <c r="DK112" t="e">
        <f t="shared" ca="1" si="734"/>
        <v>#NAME?</v>
      </c>
      <c r="DL112" t="b">
        <f>NOT(OR(IF(IFERROR(INDEX(B$4:B112,1,MATCH(DO112,DO$4:DO112,0))&lt;&gt;"",TRUE),OR(D232=1,C111&lt;&gt;""),FALSE),IF(DM112=1,FALSE,OR(B112&lt;&gt;"",C112&lt;&gt;"")),AND(DN112=1,IFERROR(INDEX(B$4:B112,1,MATCH(DO112-1,DO$4:DO112,0))&lt;&gt;"",DO112=1))))</f>
        <v>0</v>
      </c>
      <c r="DM112" s="8">
        <v>0</v>
      </c>
      <c r="DN112">
        <v>0</v>
      </c>
      <c r="DO112">
        <f>SUM(DN$4:DN112)</f>
        <v>10</v>
      </c>
      <c r="DQ112" s="7" t="str">
        <f t="shared" si="735"/>
        <v>TVV__Ville10</v>
      </c>
      <c r="DR112" t="s">
        <v>65</v>
      </c>
      <c r="DS112" s="7" t="str">
        <f t="shared" si="736"/>
        <v>TVV__Ville10__Vendeur10</v>
      </c>
    </row>
    <row r="113" spans="2:121" x14ac:dyDescent="0.3">
      <c r="B113" s="9" t="str">
        <f>"Total "&amp;B103</f>
        <v>Total ¤¤TVV__Ville10__Ville;B;TFMT</v>
      </c>
      <c r="C113" s="9"/>
      <c r="D113" s="9">
        <f>SUM(D103:D112)</f>
        <v>0</v>
      </c>
      <c r="E113" s="9">
        <f t="shared" ref="E113" si="1145">SUM(E103:E112)</f>
        <v>0</v>
      </c>
      <c r="F113" s="9">
        <f t="shared" ref="F113" si="1146">SUM(F103:F112)</f>
        <v>0</v>
      </c>
      <c r="G113" s="9">
        <f t="shared" ref="G113" si="1147">SUM(G103:G112)</f>
        <v>0</v>
      </c>
      <c r="H113" s="9">
        <f t="shared" ref="H113" si="1148">SUM(H103:H112)</f>
        <v>0</v>
      </c>
      <c r="I113" s="9">
        <f t="shared" ref="I113" si="1149">SUM(I103:I112)</f>
        <v>0</v>
      </c>
      <c r="J113" s="9">
        <f t="shared" ref="J113" si="1150">SUM(J103:J112)</f>
        <v>0</v>
      </c>
      <c r="K113" s="9">
        <f t="shared" ref="K113" si="1151">SUM(K103:K112)</f>
        <v>0</v>
      </c>
      <c r="L113" s="9">
        <f t="shared" ref="L113" si="1152">SUM(L103:L112)</f>
        <v>0</v>
      </c>
      <c r="M113" s="9">
        <f t="shared" ref="M113" si="1153">SUM(M103:M112)</f>
        <v>0</v>
      </c>
      <c r="N113" s="9">
        <f t="shared" ref="N113" si="1154">SUM(N103:N112)</f>
        <v>0</v>
      </c>
      <c r="O113" s="9">
        <f t="shared" ref="O113" si="1155">SUM(O103:O112)</f>
        <v>0</v>
      </c>
      <c r="P113" s="9">
        <f t="shared" ref="P113" si="1156">SUM(P103:P112)</f>
        <v>0</v>
      </c>
      <c r="Q113" s="9">
        <f t="shared" ref="Q113" si="1157">SUM(Q103:Q112)</f>
        <v>0</v>
      </c>
      <c r="R113" s="9">
        <f t="shared" ref="R113" si="1158">SUM(R103:R112)</f>
        <v>0</v>
      </c>
      <c r="S113" s="9">
        <f t="shared" ref="S113" si="1159">SUM(S103:S112)</f>
        <v>0</v>
      </c>
      <c r="T113" s="9">
        <f t="shared" ref="T113" si="1160">SUM(T103:T112)</f>
        <v>0</v>
      </c>
      <c r="U113" s="9">
        <f t="shared" ref="U113" si="1161">SUM(U103:U112)</f>
        <v>0</v>
      </c>
      <c r="V113" s="9">
        <f t="shared" ref="V113" si="1162">SUM(V103:V112)</f>
        <v>0</v>
      </c>
      <c r="W113" s="9">
        <f t="shared" ref="W113" si="1163">SUM(W103:W112)</f>
        <v>0</v>
      </c>
      <c r="X113" s="9">
        <f t="shared" ref="X113" si="1164">SUM(X103:X112)</f>
        <v>0</v>
      </c>
      <c r="Y113" s="9">
        <f t="shared" ref="Y113" si="1165">SUM(Y103:Y112)</f>
        <v>0</v>
      </c>
      <c r="Z113" s="9">
        <f t="shared" ref="Z113" si="1166">SUM(Z103:Z112)</f>
        <v>0</v>
      </c>
      <c r="AA113" s="9">
        <f t="shared" ref="AA113" si="1167">SUM(AA103:AA112)</f>
        <v>0</v>
      </c>
      <c r="AB113" s="9">
        <f t="shared" ref="AB113" si="1168">SUM(AB103:AB112)</f>
        <v>0</v>
      </c>
      <c r="AC113" s="9">
        <f t="shared" ref="AC113" si="1169">SUM(AC103:AC112)</f>
        <v>0</v>
      </c>
      <c r="AD113" s="9">
        <f t="shared" ref="AD113" si="1170">SUM(AD103:AD112)</f>
        <v>0</v>
      </c>
      <c r="AE113" s="9">
        <f t="shared" ref="AE113" si="1171">SUM(AE103:AE112)</f>
        <v>0</v>
      </c>
      <c r="AF113" s="9">
        <f t="shared" ref="AF113" si="1172">SUM(AF103:AF112)</f>
        <v>0</v>
      </c>
      <c r="AG113" s="9">
        <f t="shared" ref="AG113" si="1173">SUM(AG103:AG112)</f>
        <v>0</v>
      </c>
      <c r="AH113" s="9">
        <f t="shared" ref="AH113" si="1174">SUM(AH103:AH112)</f>
        <v>0</v>
      </c>
      <c r="AI113" s="9">
        <f t="shared" ref="AI113" si="1175">SUM(AI103:AI112)</f>
        <v>0</v>
      </c>
      <c r="AJ113" s="9">
        <f t="shared" ref="AJ113" si="1176">SUM(AJ103:AJ112)</f>
        <v>0</v>
      </c>
      <c r="AK113" s="9">
        <f t="shared" ref="AK113" si="1177">SUM(AK103:AK112)</f>
        <v>0</v>
      </c>
      <c r="AL113" s="9">
        <f t="shared" ref="AL113" si="1178">SUM(AL103:AL112)</f>
        <v>0</v>
      </c>
      <c r="AM113" s="9">
        <f t="shared" ref="AM113" si="1179">SUM(AM103:AM112)</f>
        <v>0</v>
      </c>
      <c r="AN113" s="9">
        <f t="shared" ref="AN113" si="1180">SUM(AN103:AN112)</f>
        <v>0</v>
      </c>
      <c r="AO113" s="9">
        <f t="shared" ref="AO113" si="1181">SUM(AO103:AO112)</f>
        <v>0</v>
      </c>
      <c r="AP113" s="9">
        <f t="shared" ref="AP113" si="1182">SUM(AP103:AP112)</f>
        <v>0</v>
      </c>
      <c r="AQ113" s="9">
        <f t="shared" ref="AQ113" si="1183">SUM(AQ103:AQ112)</f>
        <v>0</v>
      </c>
      <c r="AR113" s="9">
        <f t="shared" ref="AR113" si="1184">SUM(AR103:AR112)</f>
        <v>0</v>
      </c>
      <c r="AS113" s="9">
        <f t="shared" ref="AS113" si="1185">SUM(AS103:AS112)</f>
        <v>0</v>
      </c>
      <c r="AT113" s="9">
        <f t="shared" ref="AT113" si="1186">SUM(AT103:AT112)</f>
        <v>0</v>
      </c>
      <c r="AU113" s="9">
        <f t="shared" ref="AU113" si="1187">SUM(AU103:AU112)</f>
        <v>0</v>
      </c>
      <c r="AV113" s="9">
        <f t="shared" ref="AV113" si="1188">SUM(AV103:AV112)</f>
        <v>0</v>
      </c>
      <c r="AW113" s="9">
        <f t="shared" ref="AW113" si="1189">SUM(AW103:AW112)</f>
        <v>0</v>
      </c>
      <c r="AX113" s="9">
        <f t="shared" ref="AX113" si="1190">SUM(AX103:AX112)</f>
        <v>0</v>
      </c>
      <c r="AY113" s="9">
        <f t="shared" ref="AY113" si="1191">SUM(AY103:AY112)</f>
        <v>0</v>
      </c>
      <c r="AZ113" s="9">
        <f t="shared" ref="AZ113" si="1192">SUM(AZ103:AZ112)</f>
        <v>0</v>
      </c>
      <c r="BA113" s="9">
        <f t="shared" ref="BA113" si="1193">SUM(BA103:BA112)</f>
        <v>0</v>
      </c>
      <c r="BB113" s="9">
        <f t="shared" ref="BB113" si="1194">SUM(BB103:BB112)</f>
        <v>0</v>
      </c>
      <c r="BC113" s="9">
        <f t="shared" ref="BC113" si="1195">SUM(BC103:BC112)</f>
        <v>0</v>
      </c>
      <c r="BD113" s="9">
        <f t="shared" ref="BD113" si="1196">SUM(BD103:BD112)</f>
        <v>0</v>
      </c>
      <c r="BE113" s="9">
        <f t="shared" ref="BE113" si="1197">SUM(BE103:BE112)</f>
        <v>0</v>
      </c>
      <c r="BF113" s="9">
        <f t="shared" ref="BF113" si="1198">SUM(BF103:BF112)</f>
        <v>0</v>
      </c>
      <c r="BG113" s="9">
        <f>SUM(BG103:BG112)</f>
        <v>0</v>
      </c>
      <c r="BH113" s="9">
        <f t="shared" ref="BH113" si="1199">SUM(BH103:BH112)</f>
        <v>0</v>
      </c>
      <c r="BI113" s="9">
        <f t="shared" ref="BI113" si="1200">SUM(BI103:BI112)</f>
        <v>0</v>
      </c>
      <c r="BJ113" s="9">
        <f t="shared" ref="BJ113" si="1201">SUM(BJ103:BJ112)</f>
        <v>0</v>
      </c>
      <c r="BK113" s="9">
        <f t="shared" ref="BK113" si="1202">SUM(BK103:BK112)</f>
        <v>0</v>
      </c>
      <c r="BL113" s="9">
        <f t="shared" ref="BL113" si="1203">SUM(BL103:BL112)</f>
        <v>0</v>
      </c>
      <c r="BM113" s="9">
        <f t="shared" ref="BM113" si="1204">SUM(BM103:BM112)</f>
        <v>0</v>
      </c>
      <c r="BN113" s="9">
        <f t="shared" ref="BN113" si="1205">SUM(BN103:BN112)</f>
        <v>0</v>
      </c>
      <c r="BO113" s="9">
        <f t="shared" ref="BO113" si="1206">SUM(BO103:BO112)</f>
        <v>0</v>
      </c>
      <c r="BP113" s="9">
        <f t="shared" ref="BP113" si="1207">SUM(BP103:BP112)</f>
        <v>0</v>
      </c>
      <c r="BQ113" s="9">
        <f t="shared" ref="BQ113" si="1208">SUM(BQ103:BQ112)</f>
        <v>0</v>
      </c>
      <c r="BR113" s="9">
        <f t="shared" ref="BR113" si="1209">SUM(BR103:BR112)</f>
        <v>0</v>
      </c>
      <c r="BS113" s="9">
        <f t="shared" ref="BS113" si="1210">SUM(BS103:BS112)</f>
        <v>0</v>
      </c>
      <c r="BT113" s="9">
        <f t="shared" ref="BT113" si="1211">SUM(BT103:BT112)</f>
        <v>0</v>
      </c>
      <c r="BU113" s="9">
        <f t="shared" ref="BU113" si="1212">SUM(BU103:BU112)</f>
        <v>0</v>
      </c>
      <c r="BV113" s="9">
        <f t="shared" ref="BV113" si="1213">SUM(BV103:BV112)</f>
        <v>0</v>
      </c>
      <c r="BW113" s="9">
        <f t="shared" ref="BW113" si="1214">SUM(BW103:BW112)</f>
        <v>0</v>
      </c>
      <c r="BX113" s="9">
        <f t="shared" ref="BX113" si="1215">SUM(BX103:BX112)</f>
        <v>0</v>
      </c>
      <c r="BY113" s="9">
        <f t="shared" ref="BY113" si="1216">SUM(BY103:BY112)</f>
        <v>0</v>
      </c>
      <c r="BZ113" s="9">
        <f t="shared" ref="BZ113" si="1217">SUM(BZ103:BZ112)</f>
        <v>0</v>
      </c>
      <c r="CA113" s="9">
        <f t="shared" ref="CA113" si="1218">SUM(CA103:CA112)</f>
        <v>0</v>
      </c>
      <c r="CB113" s="9">
        <f t="shared" ref="CB113" si="1219">SUM(CB103:CB112)</f>
        <v>0</v>
      </c>
      <c r="CC113" s="9">
        <f t="shared" ref="CC113" si="1220">SUM(CC103:CC112)</f>
        <v>0</v>
      </c>
      <c r="CD113" s="9">
        <f t="shared" ref="CD113" si="1221">SUM(CD103:CD112)</f>
        <v>0</v>
      </c>
      <c r="CE113" s="9">
        <f t="shared" ref="CE113" si="1222">SUM(CE103:CE112)</f>
        <v>0</v>
      </c>
      <c r="CF113" s="9">
        <f t="shared" ref="CF113" si="1223">SUM(CF103:CF112)</f>
        <v>0</v>
      </c>
      <c r="CG113" s="9">
        <f t="shared" ref="CG113" si="1224">SUM(CG103:CG112)</f>
        <v>0</v>
      </c>
      <c r="CH113" s="9">
        <f t="shared" ref="CH113" si="1225">SUM(CH103:CH112)</f>
        <v>0</v>
      </c>
      <c r="CI113" s="9">
        <f t="shared" ref="CI113" si="1226">SUM(CI103:CI112)</f>
        <v>0</v>
      </c>
      <c r="CJ113" s="9">
        <f t="shared" ref="CJ113" si="1227">SUM(CJ103:CJ112)</f>
        <v>0</v>
      </c>
      <c r="CK113" s="9">
        <f t="shared" ref="CK113" si="1228">SUM(CK103:CK112)</f>
        <v>0</v>
      </c>
      <c r="CL113" s="9">
        <f t="shared" ref="CL113" si="1229">SUM(CL103:CL112)</f>
        <v>0</v>
      </c>
      <c r="CM113" s="9">
        <f t="shared" ref="CM113" si="1230">SUM(CM103:CM112)</f>
        <v>0</v>
      </c>
      <c r="CN113" s="9">
        <f t="shared" ref="CN113" si="1231">SUM(CN103:CN112)</f>
        <v>0</v>
      </c>
      <c r="CO113" s="9">
        <f t="shared" ref="CO113" si="1232">SUM(CO103:CO112)</f>
        <v>0</v>
      </c>
      <c r="CP113" s="9">
        <f t="shared" ref="CP113" si="1233">SUM(CP103:CP112)</f>
        <v>0</v>
      </c>
      <c r="CQ113" s="9">
        <f t="shared" ref="CQ113" si="1234">SUM(CQ103:CQ112)</f>
        <v>0</v>
      </c>
      <c r="CR113" s="9">
        <f t="shared" ref="CR113" si="1235">SUM(CR103:CR112)</f>
        <v>0</v>
      </c>
      <c r="CS113" s="9">
        <f t="shared" ref="CS113" si="1236">SUM(CS103:CS112)</f>
        <v>0</v>
      </c>
      <c r="CT113" s="9">
        <f t="shared" ref="CT113" si="1237">SUM(CT103:CT112)</f>
        <v>0</v>
      </c>
      <c r="CU113" s="9">
        <f t="shared" ref="CU113" si="1238">SUM(CU103:CU112)</f>
        <v>0</v>
      </c>
      <c r="CV113" s="9">
        <f t="shared" ref="CV113" si="1239">SUM(CV103:CV112)</f>
        <v>0</v>
      </c>
      <c r="CW113" s="9">
        <f t="shared" ref="CW113" si="1240">SUM(CW103:CW112)</f>
        <v>0</v>
      </c>
      <c r="CX113" s="9">
        <f t="shared" ref="CX113" si="1241">SUM(CX103:CX112)</f>
        <v>0</v>
      </c>
      <c r="CY113" s="9">
        <f t="shared" ref="CY113" si="1242">SUM(CY103:CY112)</f>
        <v>0</v>
      </c>
      <c r="CZ113" s="9">
        <f t="shared" ref="CZ113" si="1243">SUM(CZ103:CZ112)</f>
        <v>0</v>
      </c>
      <c r="DA113" s="9">
        <f t="shared" ref="DA113" si="1244">SUM(DA103:DA112)</f>
        <v>0</v>
      </c>
      <c r="DB113" s="9">
        <f t="shared" ref="DB113" si="1245">SUM(DB103:DB112)</f>
        <v>0</v>
      </c>
      <c r="DC113" s="9">
        <f t="shared" ref="DC113" si="1246">SUM(DC103:DC112)</f>
        <v>0</v>
      </c>
      <c r="DD113" s="9">
        <f t="shared" ref="DD113" si="1247">SUM(DD103:DD112)</f>
        <v>0</v>
      </c>
      <c r="DE113" s="9">
        <f t="shared" ref="DE113" si="1248">SUM(DE103:DE112)</f>
        <v>0</v>
      </c>
      <c r="DF113" s="9">
        <f t="shared" ref="DF113" si="1249">SUM(DF103:DF112)</f>
        <v>0</v>
      </c>
      <c r="DG113" s="9">
        <f t="shared" ref="DG113" si="1250">SUM(DG103:DG112)</f>
        <v>0</v>
      </c>
      <c r="DH113" s="9">
        <f t="shared" ref="DH113" si="1251">SUM(DH103:DH112)</f>
        <v>0</v>
      </c>
      <c r="DI113" s="9">
        <f t="shared" ref="DI113" si="1252">SUM(DI103:DI112)</f>
        <v>0</v>
      </c>
      <c r="DK113" t="e">
        <f t="shared" ca="1" si="734"/>
        <v>#NAME?</v>
      </c>
      <c r="DL113" t="b">
        <f>NOT(OR(IF(IFERROR(INDEX(B$4:B113,1,MATCH(DO113,DO$4:DO113,0))&lt;&gt;"",TRUE),OR(D233=1,C112&lt;&gt;""),FALSE),IF(DM113=1,FALSE,OR(B113&lt;&gt;"",C113&lt;&gt;"")),AND(DN113=1,IFERROR(INDEX(B$4:B113,1,MATCH(DO113-1,DO$4:DO113,0))&lt;&gt;"",DO113=1))))</f>
        <v>0</v>
      </c>
      <c r="DM113" s="8">
        <v>1</v>
      </c>
      <c r="DN113">
        <v>0</v>
      </c>
      <c r="DO113">
        <f>SUM(DN$4:DN113)</f>
        <v>10</v>
      </c>
      <c r="DQ113" s="7" t="str">
        <f t="shared" si="735"/>
        <v>TVV__Ville10</v>
      </c>
    </row>
    <row r="114" spans="2:121" x14ac:dyDescent="0.3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</row>
    <row r="115" spans="2:121" x14ac:dyDescent="0.3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</row>
    <row r="116" spans="2:121" x14ac:dyDescent="0.3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/>
      <c r="CH116" s="8"/>
      <c r="CI116" s="8"/>
      <c r="CJ116" s="8"/>
      <c r="CK116" s="8"/>
      <c r="CL116" s="8"/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  <c r="DC116" s="8"/>
      <c r="DD116" s="8"/>
      <c r="DE116" s="8"/>
      <c r="DF116" s="8"/>
      <c r="DG116" s="8"/>
      <c r="DH116" s="8"/>
      <c r="DI116" s="8"/>
    </row>
    <row r="117" spans="2:121" x14ac:dyDescent="0.3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</row>
    <row r="119" spans="2:121" x14ac:dyDescent="0.3"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1</v>
      </c>
      <c r="O119" s="8">
        <v>0</v>
      </c>
      <c r="P119" s="8">
        <v>0</v>
      </c>
      <c r="Q119" s="8">
        <v>0</v>
      </c>
      <c r="R119" s="8">
        <v>0</v>
      </c>
      <c r="S119" s="8">
        <v>0</v>
      </c>
      <c r="T119" s="8">
        <v>0</v>
      </c>
      <c r="U119" s="8">
        <v>0</v>
      </c>
      <c r="V119" s="8">
        <v>0</v>
      </c>
      <c r="W119" s="8">
        <v>0</v>
      </c>
      <c r="X119" s="8">
        <v>0</v>
      </c>
      <c r="Y119" s="8">
        <v>1</v>
      </c>
      <c r="Z119" s="8">
        <v>0</v>
      </c>
      <c r="AA119" s="8">
        <v>0</v>
      </c>
      <c r="AB119" s="8">
        <v>0</v>
      </c>
      <c r="AC119" s="8">
        <v>0</v>
      </c>
      <c r="AD119" s="8">
        <v>0</v>
      </c>
      <c r="AE119" s="8">
        <v>0</v>
      </c>
      <c r="AF119" s="8">
        <v>0</v>
      </c>
      <c r="AG119" s="8">
        <v>0</v>
      </c>
      <c r="AH119" s="8">
        <v>0</v>
      </c>
      <c r="AI119" s="8">
        <v>0</v>
      </c>
      <c r="AJ119" s="8">
        <v>1</v>
      </c>
      <c r="AK119" s="8">
        <v>0</v>
      </c>
      <c r="AL119" s="8">
        <v>0</v>
      </c>
      <c r="AM119" s="8">
        <v>0</v>
      </c>
      <c r="AN119" s="8">
        <v>0</v>
      </c>
      <c r="AO119" s="8">
        <v>0</v>
      </c>
      <c r="AP119" s="8">
        <v>0</v>
      </c>
      <c r="AQ119" s="8">
        <v>0</v>
      </c>
      <c r="AR119" s="8">
        <v>0</v>
      </c>
      <c r="AS119" s="8">
        <v>0</v>
      </c>
      <c r="AT119" s="8">
        <v>0</v>
      </c>
      <c r="AU119" s="8">
        <v>1</v>
      </c>
      <c r="AV119" s="8">
        <v>0</v>
      </c>
      <c r="AW119" s="8">
        <v>0</v>
      </c>
      <c r="AX119" s="8">
        <v>0</v>
      </c>
      <c r="AY119" s="8">
        <v>0</v>
      </c>
      <c r="AZ119" s="8">
        <v>0</v>
      </c>
      <c r="BA119" s="8">
        <v>0</v>
      </c>
      <c r="BB119" s="8">
        <v>0</v>
      </c>
      <c r="BC119" s="8">
        <v>0</v>
      </c>
      <c r="BD119" s="8">
        <v>0</v>
      </c>
      <c r="BE119" s="8">
        <v>0</v>
      </c>
      <c r="BF119" s="8">
        <v>1</v>
      </c>
      <c r="BG119" s="8">
        <v>0</v>
      </c>
      <c r="BH119" s="8">
        <v>0</v>
      </c>
      <c r="BI119" s="8">
        <v>0</v>
      </c>
      <c r="BJ119" s="8">
        <v>0</v>
      </c>
      <c r="BK119" s="8">
        <v>0</v>
      </c>
      <c r="BL119" s="8">
        <v>0</v>
      </c>
      <c r="BM119" s="8">
        <v>0</v>
      </c>
      <c r="BN119" s="8">
        <v>0</v>
      </c>
      <c r="BO119" s="8">
        <v>0</v>
      </c>
      <c r="BP119" s="8">
        <v>0</v>
      </c>
      <c r="BQ119" s="8">
        <v>1</v>
      </c>
      <c r="BR119" s="8">
        <v>0</v>
      </c>
      <c r="BS119" s="8">
        <v>0</v>
      </c>
      <c r="BT119" s="8">
        <v>0</v>
      </c>
      <c r="BU119" s="8">
        <v>0</v>
      </c>
      <c r="BV119" s="8">
        <v>0</v>
      </c>
      <c r="BW119" s="8">
        <v>0</v>
      </c>
      <c r="BX119" s="8">
        <v>0</v>
      </c>
      <c r="BY119" s="8">
        <v>0</v>
      </c>
      <c r="BZ119" s="8">
        <v>0</v>
      </c>
      <c r="CA119" s="8">
        <v>0</v>
      </c>
      <c r="CB119" s="8">
        <v>1</v>
      </c>
      <c r="CC119" s="8">
        <v>0</v>
      </c>
      <c r="CD119" s="8">
        <v>0</v>
      </c>
      <c r="CE119" s="8">
        <v>0</v>
      </c>
      <c r="CF119" s="8">
        <v>0</v>
      </c>
      <c r="CG119" s="8">
        <v>0</v>
      </c>
      <c r="CH119" s="8">
        <v>0</v>
      </c>
      <c r="CI119" s="8">
        <v>0</v>
      </c>
      <c r="CJ119" s="8">
        <v>0</v>
      </c>
      <c r="CK119" s="8">
        <v>0</v>
      </c>
      <c r="CL119" s="8">
        <v>0</v>
      </c>
      <c r="CM119" s="8">
        <v>1</v>
      </c>
      <c r="CN119" s="8">
        <v>0</v>
      </c>
      <c r="CO119" s="8">
        <v>0</v>
      </c>
      <c r="CP119" s="8">
        <v>0</v>
      </c>
      <c r="CQ119" s="8">
        <v>0</v>
      </c>
      <c r="CR119" s="8">
        <v>0</v>
      </c>
      <c r="CS119" s="8">
        <v>0</v>
      </c>
      <c r="CT119" s="8">
        <v>0</v>
      </c>
      <c r="CU119" s="8">
        <v>0</v>
      </c>
      <c r="CV119" s="8">
        <v>0</v>
      </c>
      <c r="CW119" s="8">
        <v>0</v>
      </c>
      <c r="CX119" s="8">
        <v>1</v>
      </c>
      <c r="CY119" s="8">
        <v>0</v>
      </c>
      <c r="CZ119" s="8">
        <v>0</v>
      </c>
      <c r="DA119" s="8">
        <v>0</v>
      </c>
      <c r="DB119" s="8">
        <v>0</v>
      </c>
      <c r="DC119" s="8">
        <v>0</v>
      </c>
      <c r="DD119" s="8">
        <v>0</v>
      </c>
      <c r="DE119" s="8">
        <v>0</v>
      </c>
      <c r="DF119" s="8">
        <v>0</v>
      </c>
      <c r="DG119" s="8">
        <v>0</v>
      </c>
      <c r="DH119" s="8">
        <v>0</v>
      </c>
      <c r="DI119" s="8">
        <v>1</v>
      </c>
    </row>
    <row r="121" spans="2:121" x14ac:dyDescent="0.3">
      <c r="D121" t="e">
        <f t="shared" ref="D121:AI121" ca="1" si="1253">GTCOLUMNCONDITIONING(D123,D123,D:D)</f>
        <v>#NAME?</v>
      </c>
      <c r="E121" t="e">
        <f t="shared" ca="1" si="1253"/>
        <v>#NAME?</v>
      </c>
      <c r="F121" t="e">
        <f t="shared" ca="1" si="1253"/>
        <v>#NAME?</v>
      </c>
      <c r="G121" t="e">
        <f t="shared" ca="1" si="1253"/>
        <v>#NAME?</v>
      </c>
      <c r="H121" t="e">
        <f t="shared" ca="1" si="1253"/>
        <v>#NAME?</v>
      </c>
      <c r="I121" t="e">
        <f t="shared" ca="1" si="1253"/>
        <v>#NAME?</v>
      </c>
      <c r="J121" t="e">
        <f t="shared" ca="1" si="1253"/>
        <v>#NAME?</v>
      </c>
      <c r="K121" t="e">
        <f t="shared" ca="1" si="1253"/>
        <v>#NAME?</v>
      </c>
      <c r="L121" t="e">
        <f t="shared" ca="1" si="1253"/>
        <v>#NAME?</v>
      </c>
      <c r="M121" t="e">
        <f t="shared" ca="1" si="1253"/>
        <v>#NAME?</v>
      </c>
      <c r="N121" t="e">
        <f t="shared" ca="1" si="1253"/>
        <v>#NAME?</v>
      </c>
      <c r="O121" t="e">
        <f t="shared" ca="1" si="1253"/>
        <v>#NAME?</v>
      </c>
      <c r="P121" t="e">
        <f t="shared" ca="1" si="1253"/>
        <v>#NAME?</v>
      </c>
      <c r="Q121" t="e">
        <f t="shared" ca="1" si="1253"/>
        <v>#NAME?</v>
      </c>
      <c r="R121" t="e">
        <f t="shared" ca="1" si="1253"/>
        <v>#NAME?</v>
      </c>
      <c r="S121" t="e">
        <f t="shared" ca="1" si="1253"/>
        <v>#NAME?</v>
      </c>
      <c r="T121" t="e">
        <f t="shared" ca="1" si="1253"/>
        <v>#NAME?</v>
      </c>
      <c r="U121" t="e">
        <f t="shared" ca="1" si="1253"/>
        <v>#NAME?</v>
      </c>
      <c r="V121" t="e">
        <f t="shared" ca="1" si="1253"/>
        <v>#NAME?</v>
      </c>
      <c r="W121" t="e">
        <f t="shared" ca="1" si="1253"/>
        <v>#NAME?</v>
      </c>
      <c r="X121" t="e">
        <f t="shared" ca="1" si="1253"/>
        <v>#NAME?</v>
      </c>
      <c r="Y121" t="e">
        <f t="shared" ca="1" si="1253"/>
        <v>#NAME?</v>
      </c>
      <c r="Z121" t="e">
        <f t="shared" ca="1" si="1253"/>
        <v>#NAME?</v>
      </c>
      <c r="AA121" t="e">
        <f t="shared" ca="1" si="1253"/>
        <v>#NAME?</v>
      </c>
      <c r="AB121" t="e">
        <f t="shared" ca="1" si="1253"/>
        <v>#NAME?</v>
      </c>
      <c r="AC121" t="e">
        <f t="shared" ca="1" si="1253"/>
        <v>#NAME?</v>
      </c>
      <c r="AD121" t="e">
        <f t="shared" ca="1" si="1253"/>
        <v>#NAME?</v>
      </c>
      <c r="AE121" t="e">
        <f t="shared" ca="1" si="1253"/>
        <v>#NAME?</v>
      </c>
      <c r="AF121" t="e">
        <f t="shared" ca="1" si="1253"/>
        <v>#NAME?</v>
      </c>
      <c r="AG121" t="e">
        <f t="shared" ca="1" si="1253"/>
        <v>#NAME?</v>
      </c>
      <c r="AH121" t="e">
        <f t="shared" ca="1" si="1253"/>
        <v>#NAME?</v>
      </c>
      <c r="AI121" t="e">
        <f t="shared" ca="1" si="1253"/>
        <v>#NAME?</v>
      </c>
      <c r="AJ121" t="e">
        <f t="shared" ref="AJ121:BE121" ca="1" si="1254">GTCOLUMNCONDITIONING(AJ123,AJ123,AJ:AJ)</f>
        <v>#NAME?</v>
      </c>
      <c r="AK121" t="e">
        <f t="shared" ca="1" si="1254"/>
        <v>#NAME?</v>
      </c>
      <c r="AL121" t="e">
        <f t="shared" ca="1" si="1254"/>
        <v>#NAME?</v>
      </c>
      <c r="AM121" t="e">
        <f t="shared" ca="1" si="1254"/>
        <v>#NAME?</v>
      </c>
      <c r="AN121" t="e">
        <f t="shared" ca="1" si="1254"/>
        <v>#NAME?</v>
      </c>
      <c r="AO121" t="e">
        <f t="shared" ca="1" si="1254"/>
        <v>#NAME?</v>
      </c>
      <c r="AP121" t="e">
        <f t="shared" ca="1" si="1254"/>
        <v>#NAME?</v>
      </c>
      <c r="AQ121" t="e">
        <f t="shared" ca="1" si="1254"/>
        <v>#NAME?</v>
      </c>
      <c r="AR121" t="e">
        <f t="shared" ca="1" si="1254"/>
        <v>#NAME?</v>
      </c>
      <c r="AS121" t="e">
        <f t="shared" ca="1" si="1254"/>
        <v>#NAME?</v>
      </c>
      <c r="AT121" t="e">
        <f t="shared" ca="1" si="1254"/>
        <v>#NAME?</v>
      </c>
      <c r="AU121" t="e">
        <f t="shared" ca="1" si="1254"/>
        <v>#NAME?</v>
      </c>
      <c r="AV121" t="e">
        <f t="shared" ca="1" si="1254"/>
        <v>#NAME?</v>
      </c>
      <c r="AW121" t="e">
        <f t="shared" ca="1" si="1254"/>
        <v>#NAME?</v>
      </c>
      <c r="AX121" t="e">
        <f t="shared" ca="1" si="1254"/>
        <v>#NAME?</v>
      </c>
      <c r="AY121" t="e">
        <f t="shared" ca="1" si="1254"/>
        <v>#NAME?</v>
      </c>
      <c r="AZ121" t="e">
        <f t="shared" ca="1" si="1254"/>
        <v>#NAME?</v>
      </c>
      <c r="BA121" t="e">
        <f t="shared" ca="1" si="1254"/>
        <v>#NAME?</v>
      </c>
      <c r="BB121" t="e">
        <f t="shared" ca="1" si="1254"/>
        <v>#NAME?</v>
      </c>
      <c r="BC121" t="e">
        <f t="shared" ca="1" si="1254"/>
        <v>#NAME?</v>
      </c>
      <c r="BD121" t="e">
        <f t="shared" ca="1" si="1254"/>
        <v>#NAME?</v>
      </c>
      <c r="BE121" t="e">
        <f t="shared" ca="1" si="1254"/>
        <v>#NAME?</v>
      </c>
      <c r="BG121" t="e">
        <f t="shared" ref="BG121:CL121" ca="1" si="1255">GTCOLUMNCONDITIONING(BG123,BG123,BG:BG)</f>
        <v>#NAME?</v>
      </c>
      <c r="BH121" t="e">
        <f t="shared" ca="1" si="1255"/>
        <v>#NAME?</v>
      </c>
      <c r="BI121" t="e">
        <f t="shared" ca="1" si="1255"/>
        <v>#NAME?</v>
      </c>
      <c r="BJ121" t="e">
        <f t="shared" ca="1" si="1255"/>
        <v>#NAME?</v>
      </c>
      <c r="BK121" t="e">
        <f t="shared" ca="1" si="1255"/>
        <v>#NAME?</v>
      </c>
      <c r="BL121" t="e">
        <f t="shared" ca="1" si="1255"/>
        <v>#NAME?</v>
      </c>
      <c r="BM121" t="e">
        <f t="shared" ca="1" si="1255"/>
        <v>#NAME?</v>
      </c>
      <c r="BN121" t="e">
        <f t="shared" ca="1" si="1255"/>
        <v>#NAME?</v>
      </c>
      <c r="BO121" t="e">
        <f t="shared" ca="1" si="1255"/>
        <v>#NAME?</v>
      </c>
      <c r="BP121" t="e">
        <f t="shared" ca="1" si="1255"/>
        <v>#NAME?</v>
      </c>
      <c r="BQ121" t="e">
        <f t="shared" ca="1" si="1255"/>
        <v>#NAME?</v>
      </c>
      <c r="BR121" t="e">
        <f t="shared" ca="1" si="1255"/>
        <v>#NAME?</v>
      </c>
      <c r="BS121" t="e">
        <f t="shared" ca="1" si="1255"/>
        <v>#NAME?</v>
      </c>
      <c r="BT121" t="e">
        <f t="shared" ca="1" si="1255"/>
        <v>#NAME?</v>
      </c>
      <c r="BU121" t="e">
        <f t="shared" ca="1" si="1255"/>
        <v>#NAME?</v>
      </c>
      <c r="BV121" t="e">
        <f t="shared" ca="1" si="1255"/>
        <v>#NAME?</v>
      </c>
      <c r="BW121" t="e">
        <f t="shared" ca="1" si="1255"/>
        <v>#NAME?</v>
      </c>
      <c r="BX121" t="e">
        <f t="shared" ca="1" si="1255"/>
        <v>#NAME?</v>
      </c>
      <c r="BY121" t="e">
        <f t="shared" ca="1" si="1255"/>
        <v>#NAME?</v>
      </c>
      <c r="BZ121" t="e">
        <f t="shared" ca="1" si="1255"/>
        <v>#NAME?</v>
      </c>
      <c r="CA121" t="e">
        <f t="shared" ca="1" si="1255"/>
        <v>#NAME?</v>
      </c>
      <c r="CB121" t="e">
        <f t="shared" ca="1" si="1255"/>
        <v>#NAME?</v>
      </c>
      <c r="CC121" t="e">
        <f t="shared" ca="1" si="1255"/>
        <v>#NAME?</v>
      </c>
      <c r="CD121" t="e">
        <f t="shared" ca="1" si="1255"/>
        <v>#NAME?</v>
      </c>
      <c r="CE121" t="e">
        <f t="shared" ca="1" si="1255"/>
        <v>#NAME?</v>
      </c>
      <c r="CF121" t="e">
        <f t="shared" ca="1" si="1255"/>
        <v>#NAME?</v>
      </c>
      <c r="CG121" t="e">
        <f t="shared" ca="1" si="1255"/>
        <v>#NAME?</v>
      </c>
      <c r="CH121" t="e">
        <f t="shared" ca="1" si="1255"/>
        <v>#NAME?</v>
      </c>
      <c r="CI121" t="e">
        <f t="shared" ca="1" si="1255"/>
        <v>#NAME?</v>
      </c>
      <c r="CJ121" t="e">
        <f t="shared" ca="1" si="1255"/>
        <v>#NAME?</v>
      </c>
      <c r="CK121" t="e">
        <f t="shared" ca="1" si="1255"/>
        <v>#NAME?</v>
      </c>
      <c r="CL121" t="e">
        <f t="shared" ca="1" si="1255"/>
        <v>#NAME?</v>
      </c>
      <c r="CM121" t="e">
        <f t="shared" ref="CM121:DI121" ca="1" si="1256">GTCOLUMNCONDITIONING(CM123,CM123,CM:CM)</f>
        <v>#NAME?</v>
      </c>
      <c r="CN121" t="e">
        <f t="shared" ca="1" si="1256"/>
        <v>#NAME?</v>
      </c>
      <c r="CO121" t="e">
        <f t="shared" ca="1" si="1256"/>
        <v>#NAME?</v>
      </c>
      <c r="CP121" t="e">
        <f t="shared" ca="1" si="1256"/>
        <v>#NAME?</v>
      </c>
      <c r="CQ121" t="e">
        <f t="shared" ca="1" si="1256"/>
        <v>#NAME?</v>
      </c>
      <c r="CR121" t="e">
        <f t="shared" ca="1" si="1256"/>
        <v>#NAME?</v>
      </c>
      <c r="CS121" t="e">
        <f t="shared" ca="1" si="1256"/>
        <v>#NAME?</v>
      </c>
      <c r="CT121" t="e">
        <f t="shared" ca="1" si="1256"/>
        <v>#NAME?</v>
      </c>
      <c r="CU121" t="e">
        <f t="shared" ca="1" si="1256"/>
        <v>#NAME?</v>
      </c>
      <c r="CV121" t="e">
        <f t="shared" ca="1" si="1256"/>
        <v>#NAME?</v>
      </c>
      <c r="CW121" t="e">
        <f t="shared" ca="1" si="1256"/>
        <v>#NAME?</v>
      </c>
      <c r="CX121" t="e">
        <f t="shared" ca="1" si="1256"/>
        <v>#NAME?</v>
      </c>
      <c r="CY121" t="e">
        <f t="shared" ca="1" si="1256"/>
        <v>#NAME?</v>
      </c>
      <c r="CZ121" t="e">
        <f t="shared" ca="1" si="1256"/>
        <v>#NAME?</v>
      </c>
      <c r="DA121" t="e">
        <f t="shared" ca="1" si="1256"/>
        <v>#NAME?</v>
      </c>
      <c r="DB121" t="e">
        <f t="shared" ca="1" si="1256"/>
        <v>#NAME?</v>
      </c>
      <c r="DC121" t="e">
        <f t="shared" ca="1" si="1256"/>
        <v>#NAME?</v>
      </c>
      <c r="DD121" t="e">
        <f t="shared" ca="1" si="1256"/>
        <v>#NAME?</v>
      </c>
      <c r="DE121" t="e">
        <f t="shared" ca="1" si="1256"/>
        <v>#NAME?</v>
      </c>
      <c r="DF121" t="e">
        <f t="shared" ca="1" si="1256"/>
        <v>#NAME?</v>
      </c>
      <c r="DG121" t="e">
        <f t="shared" ca="1" si="1256"/>
        <v>#NAME?</v>
      </c>
      <c r="DH121" t="e">
        <f t="shared" ca="1" si="1256"/>
        <v>#NAME?</v>
      </c>
      <c r="DI121" t="e">
        <f t="shared" ca="1" si="1256"/>
        <v>#NAME?</v>
      </c>
    </row>
    <row r="123" spans="2:121" x14ac:dyDescent="0.3">
      <c r="B123" t="s">
        <v>51</v>
      </c>
      <c r="C123" t="s">
        <v>73</v>
      </c>
      <c r="D123" s="14" t="b">
        <f>NOT(OR(IF(IFERROR(INDEX($D2:D2,1,MATCH(D126,$D126:D126,0))&lt;&gt;"",TRUE),OR(D124=1,C3&lt;&gt;""),FALSE),IF(D124=1,FALSE,OR(D3&lt;&gt;"",D2&lt;&gt;"")),AND(D125=1,IFERROR(INDEX($D2:D2,1,MATCH(D126-1,$D126:D126,0))&lt;&gt;"",D126=1))))</f>
        <v>0</v>
      </c>
      <c r="E123" s="14" t="b">
        <f>NOT(OR(IF(IFERROR(INDEX($D2:E2,1,MATCH(E126,$D126:E126,0))&lt;&gt;"",TRUE),OR(E124=1,D3&lt;&gt;""),FALSE),IF(E124=1,FALSE,OR(E3&lt;&gt;"",E2&lt;&gt;"")),AND(E125=1,IFERROR(INDEX($D2:E2,1,MATCH(E126-1,$D126:E126,0))&lt;&gt;"",E126=1))))</f>
        <v>0</v>
      </c>
      <c r="F123" s="14" t="b">
        <f>NOT(OR(IF(IFERROR(INDEX($D2:F2,1,MATCH(F126,$D126:F126,0))&lt;&gt;"",TRUE),OR(F124=1,E3&lt;&gt;""),FALSE),IF(F124=1,FALSE,OR(F3&lt;&gt;"",F2&lt;&gt;"")),AND(F125=1,IFERROR(INDEX($D2:F2,1,MATCH(F126-1,$D126:F126,0))&lt;&gt;"",F126=1))))</f>
        <v>0</v>
      </c>
      <c r="G123" s="14" t="b">
        <f>NOT(OR(IF(IFERROR(INDEX($D2:G2,1,MATCH(G126,$D126:G126,0))&lt;&gt;"",TRUE),OR(G124=1,F3&lt;&gt;""),FALSE),IF(G124=1,FALSE,OR(G3&lt;&gt;"",G2&lt;&gt;"")),AND(G125=1,IFERROR(INDEX($D2:G2,1,MATCH(G126-1,$D126:G126,0))&lt;&gt;"",G126=1))))</f>
        <v>0</v>
      </c>
      <c r="H123" s="14" t="b">
        <f>NOT(OR(IF(IFERROR(INDEX($D2:H2,1,MATCH(H126,$D126:H126,0))&lt;&gt;"",TRUE),OR(H124=1,G3&lt;&gt;""),FALSE),IF(H124=1,FALSE,OR(H3&lt;&gt;"",H2&lt;&gt;"")),AND(H125=1,IFERROR(INDEX($D2:H2,1,MATCH(H126-1,$D126:H126,0))&lt;&gt;"",H126=1))))</f>
        <v>0</v>
      </c>
      <c r="I123" s="14" t="b">
        <f>NOT(OR(IF(IFERROR(INDEX($D2:I2,1,MATCH(I126,$D126:I126,0))&lt;&gt;"",TRUE),OR(I124=1,H3&lt;&gt;""),FALSE),IF(I124=1,FALSE,OR(I3&lt;&gt;"",I2&lt;&gt;"")),AND(I125=1,IFERROR(INDEX($D2:I2,1,MATCH(I126-1,$D126:I126,0))&lt;&gt;"",I126=1))))</f>
        <v>0</v>
      </c>
      <c r="J123" s="14" t="b">
        <f>NOT(OR(IF(IFERROR(INDEX($D2:J2,1,MATCH(J126,$D126:J126,0))&lt;&gt;"",TRUE),OR(J124=1,I3&lt;&gt;""),FALSE),IF(J124=1,FALSE,OR(J3&lt;&gt;"",J2&lt;&gt;"")),AND(J125=1,IFERROR(INDEX($D2:J2,1,MATCH(J126-1,$D126:J126,0))&lt;&gt;"",J126=1))))</f>
        <v>0</v>
      </c>
      <c r="K123" s="14" t="b">
        <f>NOT(OR(IF(IFERROR(INDEX($D2:K2,1,MATCH(K126,$D126:K126,0))&lt;&gt;"",TRUE),OR(K124=1,J3&lt;&gt;""),FALSE),IF(K124=1,FALSE,OR(K3&lt;&gt;"",K2&lt;&gt;"")),AND(K125=1,IFERROR(INDEX($D2:K2,1,MATCH(K126-1,$D126:K126,0))&lt;&gt;"",K126=1))))</f>
        <v>0</v>
      </c>
      <c r="L123" s="14" t="b">
        <f>NOT(OR(IF(IFERROR(INDEX($D2:L2,1,MATCH(L126,$D126:L126,0))&lt;&gt;"",TRUE),OR(L124=1,K3&lt;&gt;""),FALSE),IF(L124=1,FALSE,OR(L3&lt;&gt;"",L2&lt;&gt;"")),AND(L125=1,IFERROR(INDEX($D2:L2,1,MATCH(L126-1,$D126:L126,0))&lt;&gt;"",L126=1))))</f>
        <v>0</v>
      </c>
      <c r="M123" s="14" t="b">
        <f>NOT(OR(IF(IFERROR(INDEX($D2:M2,1,MATCH(M126,$D126:M126,0))&lt;&gt;"",TRUE),OR(M124=1,L3&lt;&gt;""),FALSE),IF(M124=1,FALSE,OR(M3&lt;&gt;"",M2&lt;&gt;"")),AND(M125=1,IFERROR(INDEX($D2:M2,1,MATCH(M126-1,$D126:M126,0))&lt;&gt;"",M126=1))))</f>
        <v>0</v>
      </c>
      <c r="N123" s="14" t="b">
        <f>NOT(OR(IF(IFERROR(INDEX($D2:N2,1,MATCH(N126,$D126:N126,0))&lt;&gt;"",TRUE),OR(N124=1,M3&lt;&gt;""),FALSE),IF(N124=1,FALSE,OR(N3&lt;&gt;"",N2&lt;&gt;"")),AND(N125=1,IFERROR(INDEX($D2:N2,1,MATCH(N126-1,$D126:N126,0))&lt;&gt;"",N126=1))))</f>
        <v>0</v>
      </c>
      <c r="O123" s="14" t="b">
        <f>NOT(OR(IF(IFERROR(INDEX($D2:O2,1,MATCH(O126,$D126:O126,0))&lt;&gt;"",TRUE),OR(O124=1,N3&lt;&gt;""),FALSE),IF(O124=1,FALSE,OR(O3&lt;&gt;"",O2&lt;&gt;"")),AND(O125=1,IFERROR(INDEX($D2:O2,1,MATCH(O126-1,$D126:O126,0))&lt;&gt;"",O126=1))))</f>
        <v>0</v>
      </c>
      <c r="P123" s="14" t="b">
        <f>NOT(OR(IF(IFERROR(INDEX($D2:P2,1,MATCH(P126,$D126:P126,0))&lt;&gt;"",TRUE),OR(P124=1,O3&lt;&gt;""),FALSE),IF(P124=1,FALSE,OR(P3&lt;&gt;"",P2&lt;&gt;"")),AND(P125=1,IFERROR(INDEX($D2:P2,1,MATCH(P126-1,$D126:P126,0))&lt;&gt;"",P126=1))))</f>
        <v>0</v>
      </c>
      <c r="Q123" s="14" t="b">
        <f>NOT(OR(IF(IFERROR(INDEX($D2:Q2,1,MATCH(Q126,$D126:Q126,0))&lt;&gt;"",TRUE),OR(Q124=1,P3&lt;&gt;""),FALSE),IF(Q124=1,FALSE,OR(Q3&lt;&gt;"",Q2&lt;&gt;"")),AND(Q125=1,IFERROR(INDEX($D2:Q2,1,MATCH(Q126-1,$D126:Q126,0))&lt;&gt;"",Q126=1))))</f>
        <v>0</v>
      </c>
      <c r="R123" s="14" t="b">
        <f>NOT(OR(IF(IFERROR(INDEX($D2:R2,1,MATCH(R126,$D126:R126,0))&lt;&gt;"",TRUE),OR(R124=1,Q3&lt;&gt;""),FALSE),IF(R124=1,FALSE,OR(R3&lt;&gt;"",R2&lt;&gt;"")),AND(R125=1,IFERROR(INDEX($D2:R2,1,MATCH(R126-1,$D126:R126,0))&lt;&gt;"",R126=1))))</f>
        <v>0</v>
      </c>
      <c r="S123" s="14" t="b">
        <f>NOT(OR(IF(IFERROR(INDEX($D2:S2,1,MATCH(S126,$D126:S126,0))&lt;&gt;"",TRUE),OR(S124=1,R3&lt;&gt;""),FALSE),IF(S124=1,FALSE,OR(S3&lt;&gt;"",S2&lt;&gt;"")),AND(S125=1,IFERROR(INDEX($D2:S2,1,MATCH(S126-1,$D126:S126,0))&lt;&gt;"",S126=1))))</f>
        <v>0</v>
      </c>
      <c r="T123" s="14" t="b">
        <f>NOT(OR(IF(IFERROR(INDEX($D2:T2,1,MATCH(T126,$D126:T126,0))&lt;&gt;"",TRUE),OR(T124=1,S3&lt;&gt;""),FALSE),IF(T124=1,FALSE,OR(T3&lt;&gt;"",T2&lt;&gt;"")),AND(T125=1,IFERROR(INDEX($D2:T2,1,MATCH(T126-1,$D126:T126,0))&lt;&gt;"",T126=1))))</f>
        <v>0</v>
      </c>
      <c r="U123" s="14" t="b">
        <f>NOT(OR(IF(IFERROR(INDEX($D2:U2,1,MATCH(U126,$D126:U126,0))&lt;&gt;"",TRUE),OR(U124=1,T3&lt;&gt;""),FALSE),IF(U124=1,FALSE,OR(U3&lt;&gt;"",U2&lt;&gt;"")),AND(U125=1,IFERROR(INDEX($D2:U2,1,MATCH(U126-1,$D126:U126,0))&lt;&gt;"",U126=1))))</f>
        <v>0</v>
      </c>
      <c r="V123" s="14" t="b">
        <f>NOT(OR(IF(IFERROR(INDEX($D2:V2,1,MATCH(V126,$D126:V126,0))&lt;&gt;"",TRUE),OR(V124=1,U3&lt;&gt;""),FALSE),IF(V124=1,FALSE,OR(V3&lt;&gt;"",V2&lt;&gt;"")),AND(V125=1,IFERROR(INDEX($D2:V2,1,MATCH(V126-1,$D126:V126,0))&lt;&gt;"",V126=1))))</f>
        <v>0</v>
      </c>
      <c r="W123" s="14" t="b">
        <f>NOT(OR(IF(IFERROR(INDEX($D2:W2,1,MATCH(W126,$D126:W126,0))&lt;&gt;"",TRUE),OR(W124=1,V3&lt;&gt;""),FALSE),IF(W124=1,FALSE,OR(W3&lt;&gt;"",W2&lt;&gt;"")),AND(W125=1,IFERROR(INDEX($D2:W2,1,MATCH(W126-1,$D126:W126,0))&lt;&gt;"",W126=1))))</f>
        <v>0</v>
      </c>
      <c r="X123" s="14" t="b">
        <f>NOT(OR(IF(IFERROR(INDEX($D2:X2,1,MATCH(X126,$D126:X126,0))&lt;&gt;"",TRUE),OR(X124=1,W3&lt;&gt;""),FALSE),IF(X124=1,FALSE,OR(X3&lt;&gt;"",X2&lt;&gt;"")),AND(X125=1,IFERROR(INDEX($D2:X2,1,MATCH(X126-1,$D126:X126,0))&lt;&gt;"",X126=1))))</f>
        <v>0</v>
      </c>
      <c r="Y123" s="14" t="b">
        <f>NOT(OR(IF(IFERROR(INDEX($D2:Y2,1,MATCH(Y126,$D126:Y126,0))&lt;&gt;"",TRUE),OR(Y124=1,X3&lt;&gt;""),FALSE),IF(Y124=1,FALSE,OR(Y3&lt;&gt;"",Y2&lt;&gt;"")),AND(Y125=1,IFERROR(INDEX($D2:Y2,1,MATCH(Y126-1,$D126:Y126,0))&lt;&gt;"",Y126=1))))</f>
        <v>0</v>
      </c>
      <c r="Z123" s="14" t="b">
        <f>NOT(OR(IF(IFERROR(INDEX($D2:Z2,1,MATCH(Z126,$D126:Z126,0))&lt;&gt;"",TRUE),OR(Z124=1,Y3&lt;&gt;""),FALSE),IF(Z124=1,FALSE,OR(Z3&lt;&gt;"",Z2&lt;&gt;"")),AND(Z125=1,IFERROR(INDEX($D2:Z2,1,MATCH(Z126-1,$D126:Z126,0))&lt;&gt;"",Z126=1))))</f>
        <v>0</v>
      </c>
      <c r="AA123" s="14" t="b">
        <f>NOT(OR(IF(IFERROR(INDEX($D2:AA2,1,MATCH(AA126,$D126:AA126,0))&lt;&gt;"",TRUE),OR(AA124=1,Z3&lt;&gt;""),FALSE),IF(AA124=1,FALSE,OR(AA3&lt;&gt;"",AA2&lt;&gt;"")),AND(AA125=1,IFERROR(INDEX($D2:AA2,1,MATCH(AA126-1,$D126:AA126,0))&lt;&gt;"",AA126=1))))</f>
        <v>0</v>
      </c>
      <c r="AB123" s="14" t="b">
        <f>NOT(OR(IF(IFERROR(INDEX($D2:AB2,1,MATCH(AB126,$D126:AB126,0))&lt;&gt;"",TRUE),OR(AB124=1,AA3&lt;&gt;""),FALSE),IF(AB124=1,FALSE,OR(AB3&lt;&gt;"",AB2&lt;&gt;"")),AND(AB125=1,IFERROR(INDEX($D2:AB2,1,MATCH(AB126-1,$D126:AB126,0))&lt;&gt;"",AB126=1))))</f>
        <v>0</v>
      </c>
      <c r="AC123" s="14" t="b">
        <f>NOT(OR(IF(IFERROR(INDEX($D2:AC2,1,MATCH(AC126,$D126:AC126,0))&lt;&gt;"",TRUE),OR(AC124=1,AB3&lt;&gt;""),FALSE),IF(AC124=1,FALSE,OR(AC3&lt;&gt;"",AC2&lt;&gt;"")),AND(AC125=1,IFERROR(INDEX($D2:AC2,1,MATCH(AC126-1,$D126:AC126,0))&lt;&gt;"",AC126=1))))</f>
        <v>0</v>
      </c>
      <c r="AD123" s="14" t="b">
        <f>NOT(OR(IF(IFERROR(INDEX($D2:AD2,1,MATCH(AD126,$D126:AD126,0))&lt;&gt;"",TRUE),OR(AD124=1,AC3&lt;&gt;""),FALSE),IF(AD124=1,FALSE,OR(AD3&lt;&gt;"",AD2&lt;&gt;"")),AND(AD125=1,IFERROR(INDEX($D2:AD2,1,MATCH(AD126-1,$D126:AD126,0))&lt;&gt;"",AD126=1))))</f>
        <v>0</v>
      </c>
      <c r="AE123" s="14" t="b">
        <f>NOT(OR(IF(IFERROR(INDEX($D2:AE2,1,MATCH(AE126,$D126:AE126,0))&lt;&gt;"",TRUE),OR(AE124=1,AD3&lt;&gt;""),FALSE),IF(AE124=1,FALSE,OR(AE3&lt;&gt;"",AE2&lt;&gt;"")),AND(AE125=1,IFERROR(INDEX($D2:AE2,1,MATCH(AE126-1,$D126:AE126,0))&lt;&gt;"",AE126=1))))</f>
        <v>0</v>
      </c>
      <c r="AF123" s="14" t="b">
        <f>NOT(OR(IF(IFERROR(INDEX($D2:AF2,1,MATCH(AF126,$D126:AF126,0))&lt;&gt;"",TRUE),OR(AF124=1,AE3&lt;&gt;""),FALSE),IF(AF124=1,FALSE,OR(AF3&lt;&gt;"",AF2&lt;&gt;"")),AND(AF125=1,IFERROR(INDEX($D2:AF2,1,MATCH(AF126-1,$D126:AF126,0))&lt;&gt;"",AF126=1))))</f>
        <v>0</v>
      </c>
      <c r="AG123" s="14" t="b">
        <f>NOT(OR(IF(IFERROR(INDEX($D2:AG2,1,MATCH(AG126,$D126:AG126,0))&lt;&gt;"",TRUE),OR(AG124=1,AF3&lt;&gt;""),FALSE),IF(AG124=1,FALSE,OR(AG3&lt;&gt;"",AG2&lt;&gt;"")),AND(AG125=1,IFERROR(INDEX($D2:AG2,1,MATCH(AG126-1,$D126:AG126,0))&lt;&gt;"",AG126=1))))</f>
        <v>0</v>
      </c>
      <c r="AH123" s="14" t="b">
        <f>NOT(OR(IF(IFERROR(INDEX($D2:AH2,1,MATCH(AH126,$D126:AH126,0))&lt;&gt;"",TRUE),OR(AH124=1,AG3&lt;&gt;""),FALSE),IF(AH124=1,FALSE,OR(AH3&lt;&gt;"",AH2&lt;&gt;"")),AND(AH125=1,IFERROR(INDEX($D2:AH2,1,MATCH(AH126-1,$D126:AH126,0))&lt;&gt;"",AH126=1))))</f>
        <v>0</v>
      </c>
      <c r="AI123" s="14" t="b">
        <f>NOT(OR(IF(IFERROR(INDEX($D2:AI2,1,MATCH(AI126,$D126:AI126,0))&lt;&gt;"",TRUE),OR(AI124=1,AH3&lt;&gt;""),FALSE),IF(AI124=1,FALSE,OR(AI3&lt;&gt;"",AI2&lt;&gt;"")),AND(AI125=1,IFERROR(INDEX($D2:AI2,1,MATCH(AI126-1,$D126:AI126,0))&lt;&gt;"",AI126=1))))</f>
        <v>0</v>
      </c>
      <c r="AJ123" s="14" t="b">
        <f>NOT(OR(IF(IFERROR(INDEX($D2:AJ2,1,MATCH(AJ126,$D126:AJ126,0))&lt;&gt;"",TRUE),OR(AJ124=1,AI3&lt;&gt;""),FALSE),IF(AJ124=1,FALSE,OR(AJ3&lt;&gt;"",AJ2&lt;&gt;"")),AND(AJ125=1,IFERROR(INDEX($D2:AJ2,1,MATCH(AJ126-1,$D126:AJ126,0))&lt;&gt;"",AJ126=1))))</f>
        <v>0</v>
      </c>
      <c r="AK123" s="14" t="b">
        <f>NOT(OR(IF(IFERROR(INDEX($D2:AK2,1,MATCH(AK126,$D126:AK126,0))&lt;&gt;"",TRUE),OR(AK124=1,AJ3&lt;&gt;""),FALSE),IF(AK124=1,FALSE,OR(AK3&lt;&gt;"",AK2&lt;&gt;"")),AND(AK125=1,IFERROR(INDEX($D2:AK2,1,MATCH(AK126-1,$D126:AK126,0))&lt;&gt;"",AK126=1))))</f>
        <v>0</v>
      </c>
      <c r="AL123" s="14" t="b">
        <f>NOT(OR(IF(IFERROR(INDEX($D2:AL2,1,MATCH(AL126,$D126:AL126,0))&lt;&gt;"",TRUE),OR(AL124=1,AK3&lt;&gt;""),FALSE),IF(AL124=1,FALSE,OR(AL3&lt;&gt;"",AL2&lt;&gt;"")),AND(AL125=1,IFERROR(INDEX($D2:AL2,1,MATCH(AL126-1,$D126:AL126,0))&lt;&gt;"",AL126=1))))</f>
        <v>0</v>
      </c>
      <c r="AM123" s="14" t="b">
        <f>NOT(OR(IF(IFERROR(INDEX($D2:AM2,1,MATCH(AM126,$D126:AM126,0))&lt;&gt;"",TRUE),OR(AM124=1,AL3&lt;&gt;""),FALSE),IF(AM124=1,FALSE,OR(AM3&lt;&gt;"",AM2&lt;&gt;"")),AND(AM125=1,IFERROR(INDEX($D2:AM2,1,MATCH(AM126-1,$D126:AM126,0))&lt;&gt;"",AM126=1))))</f>
        <v>0</v>
      </c>
      <c r="AN123" s="14" t="b">
        <f>NOT(OR(IF(IFERROR(INDEX($D2:AN2,1,MATCH(AN126,$D126:AN126,0))&lt;&gt;"",TRUE),OR(AN124=1,AM3&lt;&gt;""),FALSE),IF(AN124=1,FALSE,OR(AN3&lt;&gt;"",AN2&lt;&gt;"")),AND(AN125=1,IFERROR(INDEX($D2:AN2,1,MATCH(AN126-1,$D126:AN126,0))&lt;&gt;"",AN126=1))))</f>
        <v>0</v>
      </c>
      <c r="AO123" s="14" t="b">
        <f>NOT(OR(IF(IFERROR(INDEX($D2:AO2,1,MATCH(AO126,$D126:AO126,0))&lt;&gt;"",TRUE),OR(AO124=1,AN3&lt;&gt;""),FALSE),IF(AO124=1,FALSE,OR(AO3&lt;&gt;"",AO2&lt;&gt;"")),AND(AO125=1,IFERROR(INDEX($D2:AO2,1,MATCH(AO126-1,$D126:AO126,0))&lt;&gt;"",AO126=1))))</f>
        <v>0</v>
      </c>
      <c r="AP123" s="14" t="b">
        <f>NOT(OR(IF(IFERROR(INDEX($D2:AP2,1,MATCH(AP126,$D126:AP126,0))&lt;&gt;"",TRUE),OR(AP124=1,AO3&lt;&gt;""),FALSE),IF(AP124=1,FALSE,OR(AP3&lt;&gt;"",AP2&lt;&gt;"")),AND(AP125=1,IFERROR(INDEX($D2:AP2,1,MATCH(AP126-1,$D126:AP126,0))&lt;&gt;"",AP126=1))))</f>
        <v>0</v>
      </c>
      <c r="AQ123" s="14" t="b">
        <f>NOT(OR(IF(IFERROR(INDEX($D2:AQ2,1,MATCH(AQ126,$D126:AQ126,0))&lt;&gt;"",TRUE),OR(AQ124=1,AP3&lt;&gt;""),FALSE),IF(AQ124=1,FALSE,OR(AQ3&lt;&gt;"",AQ2&lt;&gt;"")),AND(AQ125=1,IFERROR(INDEX($D2:AQ2,1,MATCH(AQ126-1,$D126:AQ126,0))&lt;&gt;"",AQ126=1))))</f>
        <v>0</v>
      </c>
      <c r="AR123" s="14" t="b">
        <f>NOT(OR(IF(IFERROR(INDEX($D2:AR2,1,MATCH(AR126,$D126:AR126,0))&lt;&gt;"",TRUE),OR(AR124=1,AQ3&lt;&gt;""),FALSE),IF(AR124=1,FALSE,OR(AR3&lt;&gt;"",AR2&lt;&gt;"")),AND(AR125=1,IFERROR(INDEX($D2:AR2,1,MATCH(AR126-1,$D126:AR126,0))&lt;&gt;"",AR126=1))))</f>
        <v>0</v>
      </c>
      <c r="AS123" s="14" t="b">
        <f>NOT(OR(IF(IFERROR(INDEX($D2:AS2,1,MATCH(AS126,$D126:AS126,0))&lt;&gt;"",TRUE),OR(AS124=1,AR3&lt;&gt;""),FALSE),IF(AS124=1,FALSE,OR(AS3&lt;&gt;"",AS2&lt;&gt;"")),AND(AS125=1,IFERROR(INDEX($D2:AS2,1,MATCH(AS126-1,$D126:AS126,0))&lt;&gt;"",AS126=1))))</f>
        <v>0</v>
      </c>
      <c r="AT123" s="14" t="b">
        <f>NOT(OR(IF(IFERROR(INDEX($D2:AT2,1,MATCH(AT126,$D126:AT126,0))&lt;&gt;"",TRUE),OR(AT124=1,AS3&lt;&gt;""),FALSE),IF(AT124=1,FALSE,OR(AT3&lt;&gt;"",AT2&lt;&gt;"")),AND(AT125=1,IFERROR(INDEX($D2:AT2,1,MATCH(AT126-1,$D126:AT126,0))&lt;&gt;"",AT126=1))))</f>
        <v>0</v>
      </c>
      <c r="AU123" s="14" t="b">
        <f>NOT(OR(IF(IFERROR(INDEX($D2:AU2,1,MATCH(AU126,$D126:AU126,0))&lt;&gt;"",TRUE),OR(AU124=1,AT3&lt;&gt;""),FALSE),IF(AU124=1,FALSE,OR(AU3&lt;&gt;"",AU2&lt;&gt;"")),AND(AU125=1,IFERROR(INDEX($D2:AU2,1,MATCH(AU126-1,$D126:AU126,0))&lt;&gt;"",AU126=1))))</f>
        <v>0</v>
      </c>
      <c r="AV123" s="14" t="b">
        <f>NOT(OR(IF(IFERROR(INDEX($D2:AV2,1,MATCH(AV126,$D126:AV126,0))&lt;&gt;"",TRUE),OR(AV124=1,AU3&lt;&gt;""),FALSE),IF(AV124=1,FALSE,OR(AV3&lt;&gt;"",AV2&lt;&gt;"")),AND(AV125=1,IFERROR(INDEX($D2:AV2,1,MATCH(AV126-1,$D126:AV126,0))&lt;&gt;"",AV126=1))))</f>
        <v>0</v>
      </c>
      <c r="AW123" s="14" t="b">
        <f>NOT(OR(IF(IFERROR(INDEX($D2:AW2,1,MATCH(AW126,$D126:AW126,0))&lt;&gt;"",TRUE),OR(AW124=1,AV3&lt;&gt;""),FALSE),IF(AW124=1,FALSE,OR(AW3&lt;&gt;"",AW2&lt;&gt;"")),AND(AW125=1,IFERROR(INDEX($D2:AW2,1,MATCH(AW126-1,$D126:AW126,0))&lt;&gt;"",AW126=1))))</f>
        <v>0</v>
      </c>
      <c r="AX123" s="14" t="b">
        <f>NOT(OR(IF(IFERROR(INDEX($D2:AX2,1,MATCH(AX126,$D126:AX126,0))&lt;&gt;"",TRUE),OR(AX124=1,AW3&lt;&gt;""),FALSE),IF(AX124=1,FALSE,OR(AX3&lt;&gt;"",AX2&lt;&gt;"")),AND(AX125=1,IFERROR(INDEX($D2:AX2,1,MATCH(AX126-1,$D126:AX126,0))&lt;&gt;"",AX126=1))))</f>
        <v>0</v>
      </c>
      <c r="AY123" s="14" t="b">
        <f>NOT(OR(IF(IFERROR(INDEX($D2:AY2,1,MATCH(AY126,$D126:AY126,0))&lt;&gt;"",TRUE),OR(AY124=1,AX3&lt;&gt;""),FALSE),IF(AY124=1,FALSE,OR(AY3&lt;&gt;"",AY2&lt;&gt;"")),AND(AY125=1,IFERROR(INDEX($D2:AY2,1,MATCH(AY126-1,$D126:AY126,0))&lt;&gt;"",AY126=1))))</f>
        <v>0</v>
      </c>
      <c r="AZ123" s="14" t="b">
        <f>NOT(OR(IF(IFERROR(INDEX($D2:AZ2,1,MATCH(AZ126,$D126:AZ126,0))&lt;&gt;"",TRUE),OR(AZ124=1,AY3&lt;&gt;""),FALSE),IF(AZ124=1,FALSE,OR(AZ3&lt;&gt;"",AZ2&lt;&gt;"")),AND(AZ125=1,IFERROR(INDEX($D2:AZ2,1,MATCH(AZ126-1,$D126:AZ126,0))&lt;&gt;"",AZ126=1))))</f>
        <v>0</v>
      </c>
      <c r="BA123" s="14" t="b">
        <f>NOT(OR(IF(IFERROR(INDEX($D2:BA2,1,MATCH(BA126,$D126:BA126,0))&lt;&gt;"",TRUE),OR(BA124=1,AZ3&lt;&gt;""),FALSE),IF(BA124=1,FALSE,OR(BA3&lt;&gt;"",BA2&lt;&gt;"")),AND(BA125=1,IFERROR(INDEX($D2:BA2,1,MATCH(BA126-1,$D126:BA126,0))&lt;&gt;"",BA126=1))))</f>
        <v>0</v>
      </c>
      <c r="BB123" s="14" t="b">
        <f>NOT(OR(IF(IFERROR(INDEX($D2:BB2,1,MATCH(BB126,$D126:BB126,0))&lt;&gt;"",TRUE),OR(BB124=1,BA3&lt;&gt;""),FALSE),IF(BB124=1,FALSE,OR(BB3&lt;&gt;"",BB2&lt;&gt;"")),AND(BB125=1,IFERROR(INDEX($D2:BB2,1,MATCH(BB126-1,$D126:BB126,0))&lt;&gt;"",BB126=1))))</f>
        <v>0</v>
      </c>
      <c r="BC123" s="14" t="b">
        <f>NOT(OR(IF(IFERROR(INDEX($D2:BC2,1,MATCH(BC126,$D126:BC126,0))&lt;&gt;"",TRUE),OR(BC124=1,BB3&lt;&gt;""),FALSE),IF(BC124=1,FALSE,OR(BC3&lt;&gt;"",BC2&lt;&gt;"")),AND(BC125=1,IFERROR(INDEX($D2:BC2,1,MATCH(BC126-1,$D126:BC126,0))&lt;&gt;"",BC126=1))))</f>
        <v>0</v>
      </c>
      <c r="BD123" s="14" t="b">
        <f>NOT(OR(IF(IFERROR(INDEX($D2:BD2,1,MATCH(BD126,$D126:BD126,0))&lt;&gt;"",TRUE),OR(BD124=1,BC3&lt;&gt;""),FALSE),IF(BD124=1,FALSE,OR(BD3&lt;&gt;"",BD2&lt;&gt;"")),AND(BD125=1,IFERROR(INDEX($D2:BD2,1,MATCH(BD126-1,$D126:BD126,0))&lt;&gt;"",BD126=1))))</f>
        <v>0</v>
      </c>
      <c r="BE123" s="14" t="b">
        <f>NOT(OR(IF(IFERROR(INDEX($D2:BE2,1,MATCH(BE126,$D126:BE126,0))&lt;&gt;"",TRUE),OR(BE124=1,BD3&lt;&gt;""),FALSE),IF(BE124=1,FALSE,OR(BE3&lt;&gt;"",BE2&lt;&gt;"")),AND(BE125=1,IFERROR(INDEX($D2:BE2,1,MATCH(BE126-1,$D126:BE126,0))&lt;&gt;"",BE126=1))))</f>
        <v>0</v>
      </c>
      <c r="BF123" s="14" t="b">
        <f>NOT(OR(IF(IFERROR(INDEX($D2:BF2,1,MATCH(BF126,$D126:BF126,0))&lt;&gt;"",TRUE),OR(BF124=1,BE3&lt;&gt;""),FALSE),IF(BF124=1,FALSE,OR(BF3&lt;&gt;"",BF2&lt;&gt;"")),AND(BF125=1,IFERROR(INDEX($D2:BF2,1,MATCH(BF126-1,$D126:BF126,0))&lt;&gt;"",BF126=1))))</f>
        <v>0</v>
      </c>
      <c r="BG123" s="14" t="b">
        <f>NOT(OR(IF(IFERROR(INDEX($D2:BG2,1,MATCH(BG126,$D126:BG126,0))&lt;&gt;"",TRUE),OR(BG124=1,BF3&lt;&gt;""),FALSE),IF(BG124=1,FALSE,OR(BG3&lt;&gt;"",BG2&lt;&gt;"")),AND(BG125=1,IFERROR(INDEX($D2:BG2,1,MATCH(BG126-1,$D126:BG126,0))&lt;&gt;"",BG126=1))))</f>
        <v>0</v>
      </c>
      <c r="BH123" s="14" t="b">
        <f>NOT(OR(IF(IFERROR(INDEX($D2:BH2,1,MATCH(BH126,$D126:BH126,0))&lt;&gt;"",TRUE),OR(BH124=1,BG3&lt;&gt;""),FALSE),IF(BH124=1,FALSE,OR(BH3&lt;&gt;"",BH2&lt;&gt;"")),AND(BH125=1,IFERROR(INDEX($D2:BH2,1,MATCH(BH126-1,$D126:BH126,0))&lt;&gt;"",BH126=1))))</f>
        <v>0</v>
      </c>
      <c r="BI123" s="14" t="b">
        <f>NOT(OR(IF(IFERROR(INDEX($D2:BI2,1,MATCH(BI126,$D126:BI126,0))&lt;&gt;"",TRUE),OR(BI124=1,BH3&lt;&gt;""),FALSE),IF(BI124=1,FALSE,OR(BI3&lt;&gt;"",BI2&lt;&gt;"")),AND(BI125=1,IFERROR(INDEX($D2:BI2,1,MATCH(BI126-1,$D126:BI126,0))&lt;&gt;"",BI126=1))))</f>
        <v>0</v>
      </c>
      <c r="BJ123" s="14" t="b">
        <f>NOT(OR(IF(IFERROR(INDEX($D2:BJ2,1,MATCH(BJ126,$D126:BJ126,0))&lt;&gt;"",TRUE),OR(BJ124=1,BI3&lt;&gt;""),FALSE),IF(BJ124=1,FALSE,OR(BJ3&lt;&gt;"",BJ2&lt;&gt;"")),AND(BJ125=1,IFERROR(INDEX($D2:BJ2,1,MATCH(BJ126-1,$D126:BJ126,0))&lt;&gt;"",BJ126=1))))</f>
        <v>0</v>
      </c>
      <c r="BK123" s="14" t="b">
        <f>NOT(OR(IF(IFERROR(INDEX($D2:BK2,1,MATCH(BK126,$D126:BK126,0))&lt;&gt;"",TRUE),OR(BK124=1,BJ3&lt;&gt;""),FALSE),IF(BK124=1,FALSE,OR(BK3&lt;&gt;"",BK2&lt;&gt;"")),AND(BK125=1,IFERROR(INDEX($D2:BK2,1,MATCH(BK126-1,$D126:BK126,0))&lt;&gt;"",BK126=1))))</f>
        <v>0</v>
      </c>
      <c r="BL123" s="14" t="b">
        <f>NOT(OR(IF(IFERROR(INDEX($D2:BL2,1,MATCH(BL126,$D126:BL126,0))&lt;&gt;"",TRUE),OR(BL124=1,BK3&lt;&gt;""),FALSE),IF(BL124=1,FALSE,OR(BL3&lt;&gt;"",BL2&lt;&gt;"")),AND(BL125=1,IFERROR(INDEX($D2:BL2,1,MATCH(BL126-1,$D126:BL126,0))&lt;&gt;"",BL126=1))))</f>
        <v>0</v>
      </c>
      <c r="BM123" s="14" t="b">
        <f>NOT(OR(IF(IFERROR(INDEX($D2:BM2,1,MATCH(BM126,$D126:BM126,0))&lt;&gt;"",TRUE),OR(BM124=1,BL3&lt;&gt;""),FALSE),IF(BM124=1,FALSE,OR(BM3&lt;&gt;"",BM2&lt;&gt;"")),AND(BM125=1,IFERROR(INDEX($D2:BM2,1,MATCH(BM126-1,$D126:BM126,0))&lt;&gt;"",BM126=1))))</f>
        <v>0</v>
      </c>
      <c r="BN123" s="14" t="b">
        <f>NOT(OR(IF(IFERROR(INDEX($D2:BN2,1,MATCH(BN126,$D126:BN126,0))&lt;&gt;"",TRUE),OR(BN124=1,BM3&lt;&gt;""),FALSE),IF(BN124=1,FALSE,OR(BN3&lt;&gt;"",BN2&lt;&gt;"")),AND(BN125=1,IFERROR(INDEX($D2:BN2,1,MATCH(BN126-1,$D126:BN126,0))&lt;&gt;"",BN126=1))))</f>
        <v>0</v>
      </c>
      <c r="BO123" s="14" t="b">
        <f>NOT(OR(IF(IFERROR(INDEX($D2:BO2,1,MATCH(BO126,$D126:BO126,0))&lt;&gt;"",TRUE),OR(BO124=1,BN3&lt;&gt;""),FALSE),IF(BO124=1,FALSE,OR(BO3&lt;&gt;"",BO2&lt;&gt;"")),AND(BO125=1,IFERROR(INDEX($D2:BO2,1,MATCH(BO126-1,$D126:BO126,0))&lt;&gt;"",BO126=1))))</f>
        <v>0</v>
      </c>
      <c r="BP123" s="14" t="b">
        <f>NOT(OR(IF(IFERROR(INDEX($D2:BP2,1,MATCH(BP126,$D126:BP126,0))&lt;&gt;"",TRUE),OR(BP124=1,BO3&lt;&gt;""),FALSE),IF(BP124=1,FALSE,OR(BP3&lt;&gt;"",BP2&lt;&gt;"")),AND(BP125=1,IFERROR(INDEX($D2:BP2,1,MATCH(BP126-1,$D126:BP126,0))&lt;&gt;"",BP126=1))))</f>
        <v>0</v>
      </c>
      <c r="BQ123" s="14" t="b">
        <f>NOT(OR(IF(IFERROR(INDEX($D2:BQ2,1,MATCH(BQ126,$D126:BQ126,0))&lt;&gt;"",TRUE),OR(BQ124=1,BP3&lt;&gt;""),FALSE),IF(BQ124=1,FALSE,OR(BQ3&lt;&gt;"",BQ2&lt;&gt;"")),AND(BQ125=1,IFERROR(INDEX($D2:BQ2,1,MATCH(BQ126-1,$D126:BQ126,0))&lt;&gt;"",BQ126=1))))</f>
        <v>0</v>
      </c>
      <c r="BR123" s="14" t="b">
        <f>NOT(OR(IF(IFERROR(INDEX($D2:BR2,1,MATCH(BR126,$D126:BR126,0))&lt;&gt;"",TRUE),OR(BR124=1,BQ3&lt;&gt;""),FALSE),IF(BR124=1,FALSE,OR(BR3&lt;&gt;"",BR2&lt;&gt;"")),AND(BR125=1,IFERROR(INDEX($D2:BR2,1,MATCH(BR126-1,$D126:BR126,0))&lt;&gt;"",BR126=1))))</f>
        <v>0</v>
      </c>
      <c r="BS123" s="14" t="b">
        <f>NOT(OR(IF(IFERROR(INDEX($D2:BS2,1,MATCH(BS126,$D126:BS126,0))&lt;&gt;"",TRUE),OR(BS124=1,BR3&lt;&gt;""),FALSE),IF(BS124=1,FALSE,OR(BS3&lt;&gt;"",BS2&lt;&gt;"")),AND(BS125=1,IFERROR(INDEX($D2:BS2,1,MATCH(BS126-1,$D126:BS126,0))&lt;&gt;"",BS126=1))))</f>
        <v>0</v>
      </c>
      <c r="BT123" s="14" t="b">
        <f>NOT(OR(IF(IFERROR(INDEX($D2:BT2,1,MATCH(BT126,$D126:BT126,0))&lt;&gt;"",TRUE),OR(BT124=1,BS3&lt;&gt;""),FALSE),IF(BT124=1,FALSE,OR(BT3&lt;&gt;"",BT2&lt;&gt;"")),AND(BT125=1,IFERROR(INDEX($D2:BT2,1,MATCH(BT126-1,$D126:BT126,0))&lt;&gt;"",BT126=1))))</f>
        <v>0</v>
      </c>
      <c r="BU123" s="14" t="b">
        <f>NOT(OR(IF(IFERROR(INDEX($D2:BU2,1,MATCH(BU126,$D126:BU126,0))&lt;&gt;"",TRUE),OR(BU124=1,BT3&lt;&gt;""),FALSE),IF(BU124=1,FALSE,OR(BU3&lt;&gt;"",BU2&lt;&gt;"")),AND(BU125=1,IFERROR(INDEX($D2:BU2,1,MATCH(BU126-1,$D126:BU126,0))&lt;&gt;"",BU126=1))))</f>
        <v>0</v>
      </c>
      <c r="BV123" s="14" t="b">
        <f>NOT(OR(IF(IFERROR(INDEX($D2:BV2,1,MATCH(BV126,$D126:BV126,0))&lt;&gt;"",TRUE),OR(BV124=1,BU3&lt;&gt;""),FALSE),IF(BV124=1,FALSE,OR(BV3&lt;&gt;"",BV2&lt;&gt;"")),AND(BV125=1,IFERROR(INDEX($D2:BV2,1,MATCH(BV126-1,$D126:BV126,0))&lt;&gt;"",BV126=1))))</f>
        <v>0</v>
      </c>
      <c r="BW123" s="14" t="b">
        <f>NOT(OR(IF(IFERROR(INDEX($D2:BW2,1,MATCH(BW126,$D126:BW126,0))&lt;&gt;"",TRUE),OR(BW124=1,BV3&lt;&gt;""),FALSE),IF(BW124=1,FALSE,OR(BW3&lt;&gt;"",BW2&lt;&gt;"")),AND(BW125=1,IFERROR(INDEX($D2:BW2,1,MATCH(BW126-1,$D126:BW126,0))&lt;&gt;"",BW126=1))))</f>
        <v>0</v>
      </c>
      <c r="BX123" s="14" t="b">
        <f>NOT(OR(IF(IFERROR(INDEX($D2:BX2,1,MATCH(BX126,$D126:BX126,0))&lt;&gt;"",TRUE),OR(BX124=1,BW3&lt;&gt;""),FALSE),IF(BX124=1,FALSE,OR(BX3&lt;&gt;"",BX2&lt;&gt;"")),AND(BX125=1,IFERROR(INDEX($D2:BX2,1,MATCH(BX126-1,$D126:BX126,0))&lt;&gt;"",BX126=1))))</f>
        <v>0</v>
      </c>
      <c r="BY123" s="14" t="b">
        <f>NOT(OR(IF(IFERROR(INDEX($D2:BY2,1,MATCH(BY126,$D126:BY126,0))&lt;&gt;"",TRUE),OR(BY124=1,BX3&lt;&gt;""),FALSE),IF(BY124=1,FALSE,OR(BY3&lt;&gt;"",BY2&lt;&gt;"")),AND(BY125=1,IFERROR(INDEX($D2:BY2,1,MATCH(BY126-1,$D126:BY126,0))&lt;&gt;"",BY126=1))))</f>
        <v>0</v>
      </c>
      <c r="BZ123" s="14" t="b">
        <f>NOT(OR(IF(IFERROR(INDEX($D2:BZ2,1,MATCH(BZ126,$D126:BZ126,0))&lt;&gt;"",TRUE),OR(BZ124=1,BY3&lt;&gt;""),FALSE),IF(BZ124=1,FALSE,OR(BZ3&lt;&gt;"",BZ2&lt;&gt;"")),AND(BZ125=1,IFERROR(INDEX($D2:BZ2,1,MATCH(BZ126-1,$D126:BZ126,0))&lt;&gt;"",BZ126=1))))</f>
        <v>0</v>
      </c>
      <c r="CA123" s="14" t="b">
        <f>NOT(OR(IF(IFERROR(INDEX($D2:CA2,1,MATCH(CA126,$D126:CA126,0))&lt;&gt;"",TRUE),OR(CA124=1,BZ3&lt;&gt;""),FALSE),IF(CA124=1,FALSE,OR(CA3&lt;&gt;"",CA2&lt;&gt;"")),AND(CA125=1,IFERROR(INDEX($D2:CA2,1,MATCH(CA126-1,$D126:CA126,0))&lt;&gt;"",CA126=1))))</f>
        <v>0</v>
      </c>
      <c r="CB123" s="14" t="b">
        <f>NOT(OR(IF(IFERROR(INDEX($D2:CB2,1,MATCH(CB126,$D126:CB126,0))&lt;&gt;"",TRUE),OR(CB124=1,CA3&lt;&gt;""),FALSE),IF(CB124=1,FALSE,OR(CB3&lt;&gt;"",CB2&lt;&gt;"")),AND(CB125=1,IFERROR(INDEX($D2:CB2,1,MATCH(CB126-1,$D126:CB126,0))&lt;&gt;"",CB126=1))))</f>
        <v>0</v>
      </c>
      <c r="CC123" s="14" t="b">
        <f>NOT(OR(IF(IFERROR(INDEX($D2:CC2,1,MATCH(CC126,$D126:CC126,0))&lt;&gt;"",TRUE),OR(CC124=1,CB3&lt;&gt;""),FALSE),IF(CC124=1,FALSE,OR(CC3&lt;&gt;"",CC2&lt;&gt;"")),AND(CC125=1,IFERROR(INDEX($D2:CC2,1,MATCH(CC126-1,$D126:CC126,0))&lt;&gt;"",CC126=1))))</f>
        <v>0</v>
      </c>
      <c r="CD123" s="14" t="b">
        <f>NOT(OR(IF(IFERROR(INDEX($D2:CD2,1,MATCH(CD126,$D126:CD126,0))&lt;&gt;"",TRUE),OR(CD124=1,CC3&lt;&gt;""),FALSE),IF(CD124=1,FALSE,OR(CD3&lt;&gt;"",CD2&lt;&gt;"")),AND(CD125=1,IFERROR(INDEX($D2:CD2,1,MATCH(CD126-1,$D126:CD126,0))&lt;&gt;"",CD126=1))))</f>
        <v>0</v>
      </c>
      <c r="CE123" s="14" t="b">
        <f>NOT(OR(IF(IFERROR(INDEX($D2:CE2,1,MATCH(CE126,$D126:CE126,0))&lt;&gt;"",TRUE),OR(CE124=1,CD3&lt;&gt;""),FALSE),IF(CE124=1,FALSE,OR(CE3&lt;&gt;"",CE2&lt;&gt;"")),AND(CE125=1,IFERROR(INDEX($D2:CE2,1,MATCH(CE126-1,$D126:CE126,0))&lt;&gt;"",CE126=1))))</f>
        <v>0</v>
      </c>
      <c r="CF123" s="14" t="b">
        <f>NOT(OR(IF(IFERROR(INDEX($D2:CF2,1,MATCH(CF126,$D126:CF126,0))&lt;&gt;"",TRUE),OR(CF124=1,CE3&lt;&gt;""),FALSE),IF(CF124=1,FALSE,OR(CF3&lt;&gt;"",CF2&lt;&gt;"")),AND(CF125=1,IFERROR(INDEX($D2:CF2,1,MATCH(CF126-1,$D126:CF126,0))&lt;&gt;"",CF126=1))))</f>
        <v>0</v>
      </c>
      <c r="CG123" s="14" t="b">
        <f>NOT(OR(IF(IFERROR(INDEX($D2:CG2,1,MATCH(CG126,$D126:CG126,0))&lt;&gt;"",TRUE),OR(CG124=1,CF3&lt;&gt;""),FALSE),IF(CG124=1,FALSE,OR(CG3&lt;&gt;"",CG2&lt;&gt;"")),AND(CG125=1,IFERROR(INDEX($D2:CG2,1,MATCH(CG126-1,$D126:CG126,0))&lt;&gt;"",CG126=1))))</f>
        <v>0</v>
      </c>
      <c r="CH123" s="14" t="b">
        <f>NOT(OR(IF(IFERROR(INDEX($D2:CH2,1,MATCH(CH126,$D126:CH126,0))&lt;&gt;"",TRUE),OR(CH124=1,CG3&lt;&gt;""),FALSE),IF(CH124=1,FALSE,OR(CH3&lt;&gt;"",CH2&lt;&gt;"")),AND(CH125=1,IFERROR(INDEX($D2:CH2,1,MATCH(CH126-1,$D126:CH126,0))&lt;&gt;"",CH126=1))))</f>
        <v>0</v>
      </c>
      <c r="CI123" s="14" t="b">
        <f>NOT(OR(IF(IFERROR(INDEX($D2:CI2,1,MATCH(CI126,$D126:CI126,0))&lt;&gt;"",TRUE),OR(CI124=1,CH3&lt;&gt;""),FALSE),IF(CI124=1,FALSE,OR(CI3&lt;&gt;"",CI2&lt;&gt;"")),AND(CI125=1,IFERROR(INDEX($D2:CI2,1,MATCH(CI126-1,$D126:CI126,0))&lt;&gt;"",CI126=1))))</f>
        <v>0</v>
      </c>
      <c r="CJ123" s="14" t="b">
        <f>NOT(OR(IF(IFERROR(INDEX($D2:CJ2,1,MATCH(CJ126,$D126:CJ126,0))&lt;&gt;"",TRUE),OR(CJ124=1,CI3&lt;&gt;""),FALSE),IF(CJ124=1,FALSE,OR(CJ3&lt;&gt;"",CJ2&lt;&gt;"")),AND(CJ125=1,IFERROR(INDEX($D2:CJ2,1,MATCH(CJ126-1,$D126:CJ126,0))&lt;&gt;"",CJ126=1))))</f>
        <v>0</v>
      </c>
      <c r="CK123" s="14" t="b">
        <f>NOT(OR(IF(IFERROR(INDEX($D2:CK2,1,MATCH(CK126,$D126:CK126,0))&lt;&gt;"",TRUE),OR(CK124=1,CJ3&lt;&gt;""),FALSE),IF(CK124=1,FALSE,OR(CK3&lt;&gt;"",CK2&lt;&gt;"")),AND(CK125=1,IFERROR(INDEX($D2:CK2,1,MATCH(CK126-1,$D126:CK126,0))&lt;&gt;"",CK126=1))))</f>
        <v>0</v>
      </c>
      <c r="CL123" s="14" t="b">
        <f>NOT(OR(IF(IFERROR(INDEX($D2:CL2,1,MATCH(CL126,$D126:CL126,0))&lt;&gt;"",TRUE),OR(CL124=1,CK3&lt;&gt;""),FALSE),IF(CL124=1,FALSE,OR(CL3&lt;&gt;"",CL2&lt;&gt;"")),AND(CL125=1,IFERROR(INDEX($D2:CL2,1,MATCH(CL126-1,$D126:CL126,0))&lt;&gt;"",CL126=1))))</f>
        <v>0</v>
      </c>
      <c r="CM123" s="14" t="b">
        <f>NOT(OR(IF(IFERROR(INDEX($D2:CM2,1,MATCH(CM126,$D126:CM126,0))&lt;&gt;"",TRUE),OR(CM124=1,CL3&lt;&gt;""),FALSE),IF(CM124=1,FALSE,OR(CM3&lt;&gt;"",CM2&lt;&gt;"")),AND(CM125=1,IFERROR(INDEX($D2:CM2,1,MATCH(CM126-1,$D126:CM126,0))&lt;&gt;"",CM126=1))))</f>
        <v>0</v>
      </c>
      <c r="CN123" s="14" t="b">
        <f>NOT(OR(IF(IFERROR(INDEX($D2:CN2,1,MATCH(CN126,$D126:CN126,0))&lt;&gt;"",TRUE),OR(CN124=1,CM3&lt;&gt;""),FALSE),IF(CN124=1,FALSE,OR(CN3&lt;&gt;"",CN2&lt;&gt;"")),AND(CN125=1,IFERROR(INDEX($D2:CN2,1,MATCH(CN126-1,$D126:CN126,0))&lt;&gt;"",CN126=1))))</f>
        <v>0</v>
      </c>
      <c r="CO123" s="14" t="b">
        <f>NOT(OR(IF(IFERROR(INDEX($D2:CO2,1,MATCH(CO126,$D126:CO126,0))&lt;&gt;"",TRUE),OR(CO124=1,CN3&lt;&gt;""),FALSE),IF(CO124=1,FALSE,OR(CO3&lt;&gt;"",CO2&lt;&gt;"")),AND(CO125=1,IFERROR(INDEX($D2:CO2,1,MATCH(CO126-1,$D126:CO126,0))&lt;&gt;"",CO126=1))))</f>
        <v>0</v>
      </c>
      <c r="CP123" s="14" t="b">
        <f>NOT(OR(IF(IFERROR(INDEX($D2:CP2,1,MATCH(CP126,$D126:CP126,0))&lt;&gt;"",TRUE),OR(CP124=1,CO3&lt;&gt;""),FALSE),IF(CP124=1,FALSE,OR(CP3&lt;&gt;"",CP2&lt;&gt;"")),AND(CP125=1,IFERROR(INDEX($D2:CP2,1,MATCH(CP126-1,$D126:CP126,0))&lt;&gt;"",CP126=1))))</f>
        <v>0</v>
      </c>
      <c r="CQ123" s="14" t="b">
        <f>NOT(OR(IF(IFERROR(INDEX($D2:CQ2,1,MATCH(CQ126,$D126:CQ126,0))&lt;&gt;"",TRUE),OR(CQ124=1,CP3&lt;&gt;""),FALSE),IF(CQ124=1,FALSE,OR(CQ3&lt;&gt;"",CQ2&lt;&gt;"")),AND(CQ125=1,IFERROR(INDEX($D2:CQ2,1,MATCH(CQ126-1,$D126:CQ126,0))&lt;&gt;"",CQ126=1))))</f>
        <v>0</v>
      </c>
      <c r="CR123" s="14" t="b">
        <f>NOT(OR(IF(IFERROR(INDEX($D2:CR2,1,MATCH(CR126,$D126:CR126,0))&lt;&gt;"",TRUE),OR(CR124=1,CQ3&lt;&gt;""),FALSE),IF(CR124=1,FALSE,OR(CR3&lt;&gt;"",CR2&lt;&gt;"")),AND(CR125=1,IFERROR(INDEX($D2:CR2,1,MATCH(CR126-1,$D126:CR126,0))&lt;&gt;"",CR126=1))))</f>
        <v>0</v>
      </c>
      <c r="CS123" s="14" t="b">
        <f>NOT(OR(IF(IFERROR(INDEX($D2:CS2,1,MATCH(CS126,$D126:CS126,0))&lt;&gt;"",TRUE),OR(CS124=1,CR3&lt;&gt;""),FALSE),IF(CS124=1,FALSE,OR(CS3&lt;&gt;"",CS2&lt;&gt;"")),AND(CS125=1,IFERROR(INDEX($D2:CS2,1,MATCH(CS126-1,$D126:CS126,0))&lt;&gt;"",CS126=1))))</f>
        <v>0</v>
      </c>
      <c r="CT123" s="14" t="b">
        <f>NOT(OR(IF(IFERROR(INDEX($D2:CT2,1,MATCH(CT126,$D126:CT126,0))&lt;&gt;"",TRUE),OR(CT124=1,CS3&lt;&gt;""),FALSE),IF(CT124=1,FALSE,OR(CT3&lt;&gt;"",CT2&lt;&gt;"")),AND(CT125=1,IFERROR(INDEX($D2:CT2,1,MATCH(CT126-1,$D126:CT126,0))&lt;&gt;"",CT126=1))))</f>
        <v>0</v>
      </c>
      <c r="CU123" s="14" t="b">
        <f>NOT(OR(IF(IFERROR(INDEX($D2:CU2,1,MATCH(CU126,$D126:CU126,0))&lt;&gt;"",TRUE),OR(CU124=1,CT3&lt;&gt;""),FALSE),IF(CU124=1,FALSE,OR(CU3&lt;&gt;"",CU2&lt;&gt;"")),AND(CU125=1,IFERROR(INDEX($D2:CU2,1,MATCH(CU126-1,$D126:CU126,0))&lt;&gt;"",CU126=1))))</f>
        <v>0</v>
      </c>
      <c r="CV123" s="14" t="b">
        <f>NOT(OR(IF(IFERROR(INDEX($D2:CV2,1,MATCH(CV126,$D126:CV126,0))&lt;&gt;"",TRUE),OR(CV124=1,CU3&lt;&gt;""),FALSE),IF(CV124=1,FALSE,OR(CV3&lt;&gt;"",CV2&lt;&gt;"")),AND(CV125=1,IFERROR(INDEX($D2:CV2,1,MATCH(CV126-1,$D126:CV126,0))&lt;&gt;"",CV126=1))))</f>
        <v>0</v>
      </c>
      <c r="CW123" s="14" t="b">
        <f>NOT(OR(IF(IFERROR(INDEX($D2:CW2,1,MATCH(CW126,$D126:CW126,0))&lt;&gt;"",TRUE),OR(CW124=1,CV3&lt;&gt;""),FALSE),IF(CW124=1,FALSE,OR(CW3&lt;&gt;"",CW2&lt;&gt;"")),AND(CW125=1,IFERROR(INDEX($D2:CW2,1,MATCH(CW126-1,$D126:CW126,0))&lt;&gt;"",CW126=1))))</f>
        <v>0</v>
      </c>
      <c r="CX123" s="14" t="b">
        <f>NOT(OR(IF(IFERROR(INDEX($D2:CX2,1,MATCH(CX126,$D126:CX126,0))&lt;&gt;"",TRUE),OR(CX124=1,CW3&lt;&gt;""),FALSE),IF(CX124=1,FALSE,OR(CX3&lt;&gt;"",CX2&lt;&gt;"")),AND(CX125=1,IFERROR(INDEX($D2:CX2,1,MATCH(CX126-1,$D126:CX126,0))&lt;&gt;"",CX126=1))))</f>
        <v>0</v>
      </c>
      <c r="CY123" s="14" t="b">
        <f>NOT(OR(IF(IFERROR(INDEX($D2:CY2,1,MATCH(CY126,$D126:CY126,0))&lt;&gt;"",TRUE),OR(CY124=1,CX3&lt;&gt;""),FALSE),IF(CY124=1,FALSE,OR(CY3&lt;&gt;"",CY2&lt;&gt;"")),AND(CY125=1,IFERROR(INDEX($D2:CY2,1,MATCH(CY126-1,$D126:CY126,0))&lt;&gt;"",CY126=1))))</f>
        <v>0</v>
      </c>
      <c r="CZ123" s="14" t="b">
        <f>NOT(OR(IF(IFERROR(INDEX($D2:CZ2,1,MATCH(CZ126,$D126:CZ126,0))&lt;&gt;"",TRUE),OR(CZ124=1,CY3&lt;&gt;""),FALSE),IF(CZ124=1,FALSE,OR(CZ3&lt;&gt;"",CZ2&lt;&gt;"")),AND(CZ125=1,IFERROR(INDEX($D2:CZ2,1,MATCH(CZ126-1,$D126:CZ126,0))&lt;&gt;"",CZ126=1))))</f>
        <v>0</v>
      </c>
      <c r="DA123" s="14" t="b">
        <f>NOT(OR(IF(IFERROR(INDEX($D2:DA2,1,MATCH(DA126,$D126:DA126,0))&lt;&gt;"",TRUE),OR(DA124=1,CZ3&lt;&gt;""),FALSE),IF(DA124=1,FALSE,OR(DA3&lt;&gt;"",DA2&lt;&gt;"")),AND(DA125=1,IFERROR(INDEX($D2:DA2,1,MATCH(DA126-1,$D126:DA126,0))&lt;&gt;"",DA126=1))))</f>
        <v>0</v>
      </c>
      <c r="DB123" s="14" t="b">
        <f>NOT(OR(IF(IFERROR(INDEX($D2:DB2,1,MATCH(DB126,$D126:DB126,0))&lt;&gt;"",TRUE),OR(DB124=1,DA3&lt;&gt;""),FALSE),IF(DB124=1,FALSE,OR(DB3&lt;&gt;"",DB2&lt;&gt;"")),AND(DB125=1,IFERROR(INDEX($D2:DB2,1,MATCH(DB126-1,$D126:DB126,0))&lt;&gt;"",DB126=1))))</f>
        <v>0</v>
      </c>
      <c r="DC123" s="14" t="b">
        <f>NOT(OR(IF(IFERROR(INDEX($D2:DC2,1,MATCH(DC126,$D126:DC126,0))&lt;&gt;"",TRUE),OR(DC124=1,DB3&lt;&gt;""),FALSE),IF(DC124=1,FALSE,OR(DC3&lt;&gt;"",DC2&lt;&gt;"")),AND(DC125=1,IFERROR(INDEX($D2:DC2,1,MATCH(DC126-1,$D126:DC126,0))&lt;&gt;"",DC126=1))))</f>
        <v>0</v>
      </c>
      <c r="DD123" s="14" t="b">
        <f>NOT(OR(IF(IFERROR(INDEX($D2:DD2,1,MATCH(DD126,$D126:DD126,0))&lt;&gt;"",TRUE),OR(DD124=1,DC3&lt;&gt;""),FALSE),IF(DD124=1,FALSE,OR(DD3&lt;&gt;"",DD2&lt;&gt;"")),AND(DD125=1,IFERROR(INDEX($D2:DD2,1,MATCH(DD126-1,$D126:DD126,0))&lt;&gt;"",DD126=1))))</f>
        <v>0</v>
      </c>
      <c r="DE123" s="14" t="b">
        <f>NOT(OR(IF(IFERROR(INDEX($D2:DE2,1,MATCH(DE126,$D126:DE126,0))&lt;&gt;"",TRUE),OR(DE124=1,DD3&lt;&gt;""),FALSE),IF(DE124=1,FALSE,OR(DE3&lt;&gt;"",DE2&lt;&gt;"")),AND(DE125=1,IFERROR(INDEX($D2:DE2,1,MATCH(DE126-1,$D126:DE126,0))&lt;&gt;"",DE126=1))))</f>
        <v>0</v>
      </c>
      <c r="DF123" s="14" t="b">
        <f>NOT(OR(IF(IFERROR(INDEX($D2:DF2,1,MATCH(DF126,$D126:DF126,0))&lt;&gt;"",TRUE),OR(DF124=1,DE3&lt;&gt;""),FALSE),IF(DF124=1,FALSE,OR(DF3&lt;&gt;"",DF2&lt;&gt;"")),AND(DF125=1,IFERROR(INDEX($D2:DF2,1,MATCH(DF126-1,$D126:DF126,0))&lt;&gt;"",DF126=1))))</f>
        <v>0</v>
      </c>
      <c r="DG123" s="14" t="b">
        <f>NOT(OR(IF(IFERROR(INDEX($D2:DG2,1,MATCH(DG126,$D126:DG126,0))&lt;&gt;"",TRUE),OR(DG124=1,DF3&lt;&gt;""),FALSE),IF(DG124=1,FALSE,OR(DG3&lt;&gt;"",DG2&lt;&gt;"")),AND(DG125=1,IFERROR(INDEX($D2:DG2,1,MATCH(DG126-1,$D126:DG126,0))&lt;&gt;"",DG126=1))))</f>
        <v>0</v>
      </c>
      <c r="DH123" s="14" t="b">
        <f>NOT(OR(IF(IFERROR(INDEX($D2:DH2,1,MATCH(DH126,$D126:DH126,0))&lt;&gt;"",TRUE),OR(DH124=1,DG3&lt;&gt;""),FALSE),IF(DH124=1,FALSE,OR(DH3&lt;&gt;"",DH2&lt;&gt;"")),AND(DH125=1,IFERROR(INDEX($D2:DH2,1,MATCH(DH126-1,$D126:DH126,0))&lt;&gt;"",DH126=1))))</f>
        <v>0</v>
      </c>
      <c r="DI123" s="14" t="b">
        <f>NOT(OR(IF(IFERROR(INDEX($D2:DI2,1,MATCH(DI126,$D126:DI126,0))&lt;&gt;"",TRUE),OR(DI124=1,DH3&lt;&gt;""),FALSE),IF(DI124=1,FALSE,OR(DI3&lt;&gt;"",DI2&lt;&gt;"")),AND(DI125=1,IFERROR(INDEX($D2:DI2,1,MATCH(DI126-1,$D126:DI126,0))&lt;&gt;"",DI126=1))))</f>
        <v>0</v>
      </c>
    </row>
    <row r="124" spans="2:121" x14ac:dyDescent="0.3">
      <c r="B124">
        <v>10</v>
      </c>
      <c r="C124" t="s">
        <v>69</v>
      </c>
      <c r="D124" s="8">
        <v>0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8">
        <v>1</v>
      </c>
      <c r="O124" s="8">
        <v>0</v>
      </c>
      <c r="P124" s="8">
        <v>0</v>
      </c>
      <c r="Q124" s="8">
        <v>0</v>
      </c>
      <c r="R124" s="8">
        <v>0</v>
      </c>
      <c r="S124" s="8">
        <v>0</v>
      </c>
      <c r="T124" s="8">
        <v>0</v>
      </c>
      <c r="U124" s="8">
        <v>0</v>
      </c>
      <c r="V124" s="8">
        <v>0</v>
      </c>
      <c r="W124" s="8">
        <v>0</v>
      </c>
      <c r="X124" s="8">
        <v>0</v>
      </c>
      <c r="Y124" s="8">
        <v>1</v>
      </c>
      <c r="Z124" s="8">
        <v>0</v>
      </c>
      <c r="AA124" s="8">
        <v>0</v>
      </c>
      <c r="AB124" s="8">
        <v>0</v>
      </c>
      <c r="AC124" s="8">
        <v>0</v>
      </c>
      <c r="AD124" s="8">
        <v>0</v>
      </c>
      <c r="AE124" s="8">
        <v>0</v>
      </c>
      <c r="AF124" s="8">
        <v>0</v>
      </c>
      <c r="AG124" s="8">
        <v>0</v>
      </c>
      <c r="AH124" s="8">
        <v>0</v>
      </c>
      <c r="AI124" s="8">
        <v>0</v>
      </c>
      <c r="AJ124" s="8">
        <v>1</v>
      </c>
      <c r="AK124" s="8">
        <v>0</v>
      </c>
      <c r="AL124" s="8">
        <v>0</v>
      </c>
      <c r="AM124" s="8">
        <v>0</v>
      </c>
      <c r="AN124" s="8">
        <v>0</v>
      </c>
      <c r="AO124" s="8">
        <v>0</v>
      </c>
      <c r="AP124" s="8">
        <v>0</v>
      </c>
      <c r="AQ124" s="8">
        <v>0</v>
      </c>
      <c r="AR124" s="8">
        <v>0</v>
      </c>
      <c r="AS124" s="8">
        <v>0</v>
      </c>
      <c r="AT124" s="8">
        <v>0</v>
      </c>
      <c r="AU124" s="8">
        <v>1</v>
      </c>
      <c r="AV124" s="8">
        <v>0</v>
      </c>
      <c r="AW124" s="8">
        <v>0</v>
      </c>
      <c r="AX124" s="8">
        <v>0</v>
      </c>
      <c r="AY124" s="8">
        <v>0</v>
      </c>
      <c r="AZ124" s="8">
        <v>0</v>
      </c>
      <c r="BA124" s="8">
        <v>0</v>
      </c>
      <c r="BB124" s="8">
        <v>0</v>
      </c>
      <c r="BC124" s="8">
        <v>0</v>
      </c>
      <c r="BD124" s="8">
        <v>0</v>
      </c>
      <c r="BE124" s="8">
        <v>0</v>
      </c>
      <c r="BF124" s="8">
        <v>1</v>
      </c>
      <c r="BG124" s="8">
        <v>0</v>
      </c>
      <c r="BH124" s="8">
        <v>0</v>
      </c>
      <c r="BI124" s="8">
        <v>0</v>
      </c>
      <c r="BJ124" s="8">
        <v>0</v>
      </c>
      <c r="BK124" s="8">
        <v>0</v>
      </c>
      <c r="BL124" s="8">
        <v>0</v>
      </c>
      <c r="BM124" s="8">
        <v>0</v>
      </c>
      <c r="BN124" s="8">
        <v>0</v>
      </c>
      <c r="BO124" s="8">
        <v>0</v>
      </c>
      <c r="BP124" s="8">
        <v>0</v>
      </c>
      <c r="BQ124" s="8">
        <v>1</v>
      </c>
      <c r="BR124" s="8">
        <v>0</v>
      </c>
      <c r="BS124" s="8">
        <v>0</v>
      </c>
      <c r="BT124" s="8">
        <v>0</v>
      </c>
      <c r="BU124" s="8">
        <v>0</v>
      </c>
      <c r="BV124" s="8">
        <v>0</v>
      </c>
      <c r="BW124" s="8">
        <v>0</v>
      </c>
      <c r="BX124" s="8">
        <v>0</v>
      </c>
      <c r="BY124" s="8">
        <v>0</v>
      </c>
      <c r="BZ124" s="8">
        <v>0</v>
      </c>
      <c r="CA124" s="8">
        <v>0</v>
      </c>
      <c r="CB124" s="8">
        <v>1</v>
      </c>
      <c r="CC124" s="8">
        <v>0</v>
      </c>
      <c r="CD124" s="8">
        <v>0</v>
      </c>
      <c r="CE124" s="8">
        <v>0</v>
      </c>
      <c r="CF124" s="8">
        <v>0</v>
      </c>
      <c r="CG124" s="8">
        <v>0</v>
      </c>
      <c r="CH124" s="8">
        <v>0</v>
      </c>
      <c r="CI124" s="8">
        <v>0</v>
      </c>
      <c r="CJ124" s="8">
        <v>0</v>
      </c>
      <c r="CK124" s="8">
        <v>0</v>
      </c>
      <c r="CL124" s="8">
        <v>0</v>
      </c>
      <c r="CM124" s="8">
        <v>1</v>
      </c>
      <c r="CN124" s="8">
        <v>0</v>
      </c>
      <c r="CO124" s="8">
        <v>0</v>
      </c>
      <c r="CP124" s="8">
        <v>0</v>
      </c>
      <c r="CQ124" s="8">
        <v>0</v>
      </c>
      <c r="CR124" s="8">
        <v>0</v>
      </c>
      <c r="CS124" s="8">
        <v>0</v>
      </c>
      <c r="CT124" s="8">
        <v>0</v>
      </c>
      <c r="CU124" s="8">
        <v>0</v>
      </c>
      <c r="CV124" s="8">
        <v>0</v>
      </c>
      <c r="CW124" s="8">
        <v>0</v>
      </c>
      <c r="CX124" s="8">
        <v>1</v>
      </c>
      <c r="CY124" s="8">
        <v>0</v>
      </c>
      <c r="CZ124" s="8">
        <v>0</v>
      </c>
      <c r="DA124" s="8">
        <v>0</v>
      </c>
      <c r="DB124" s="8">
        <v>0</v>
      </c>
      <c r="DC124" s="8">
        <v>0</v>
      </c>
      <c r="DD124" s="8">
        <v>0</v>
      </c>
      <c r="DE124" s="8">
        <v>0</v>
      </c>
      <c r="DF124" s="8">
        <v>0</v>
      </c>
      <c r="DG124" s="8">
        <v>0</v>
      </c>
      <c r="DH124" s="8">
        <v>0</v>
      </c>
      <c r="DI124" s="8">
        <v>1</v>
      </c>
    </row>
    <row r="125" spans="2:121" x14ac:dyDescent="0.3">
      <c r="C125" t="s">
        <v>70</v>
      </c>
      <c r="D125">
        <v>1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1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1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1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1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1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1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1</v>
      </c>
      <c r="CD125">
        <v>0</v>
      </c>
      <c r="CE125">
        <v>0</v>
      </c>
      <c r="CF125">
        <v>0</v>
      </c>
      <c r="CG125">
        <v>0</v>
      </c>
      <c r="CH125">
        <v>0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1</v>
      </c>
      <c r="CO125">
        <v>0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1</v>
      </c>
      <c r="CZ125">
        <v>0</v>
      </c>
      <c r="DA125">
        <v>0</v>
      </c>
      <c r="DB125">
        <v>0</v>
      </c>
      <c r="DC125">
        <v>0</v>
      </c>
      <c r="DD125">
        <v>0</v>
      </c>
      <c r="DE125">
        <v>0</v>
      </c>
      <c r="DF125">
        <v>0</v>
      </c>
      <c r="DG125">
        <v>0</v>
      </c>
      <c r="DH125">
        <v>0</v>
      </c>
      <c r="DI125">
        <v>0</v>
      </c>
    </row>
    <row r="126" spans="2:121" x14ac:dyDescent="0.3">
      <c r="C126" t="s">
        <v>71</v>
      </c>
      <c r="D126">
        <f>SUM($D125:D125)</f>
        <v>1</v>
      </c>
      <c r="E126">
        <f>SUM($D125:E125)</f>
        <v>1</v>
      </c>
      <c r="F126">
        <f>SUM($D125:F125)</f>
        <v>1</v>
      </c>
      <c r="G126">
        <f>SUM($D125:G125)</f>
        <v>1</v>
      </c>
      <c r="H126">
        <f>SUM($D125:H125)</f>
        <v>1</v>
      </c>
      <c r="I126">
        <f>SUM($D125:I125)</f>
        <v>1</v>
      </c>
      <c r="J126">
        <f>SUM($D125:J125)</f>
        <v>1</v>
      </c>
      <c r="K126">
        <f>SUM($D125:K125)</f>
        <v>1</v>
      </c>
      <c r="L126">
        <f>SUM($D125:L125)</f>
        <v>1</v>
      </c>
      <c r="M126">
        <f>SUM($D125:M125)</f>
        <v>1</v>
      </c>
      <c r="N126">
        <f>SUM($D125:N125)</f>
        <v>1</v>
      </c>
      <c r="O126">
        <f>SUM($D125:O125)</f>
        <v>2</v>
      </c>
      <c r="P126">
        <f>SUM($D125:P125)</f>
        <v>2</v>
      </c>
      <c r="Q126">
        <f>SUM($D125:Q125)</f>
        <v>2</v>
      </c>
      <c r="R126">
        <f>SUM($D125:R125)</f>
        <v>2</v>
      </c>
      <c r="S126">
        <f>SUM($D125:S125)</f>
        <v>2</v>
      </c>
      <c r="T126">
        <f>SUM($D125:T125)</f>
        <v>2</v>
      </c>
      <c r="U126">
        <f>SUM($D125:U125)</f>
        <v>2</v>
      </c>
      <c r="V126">
        <f>SUM($D125:V125)</f>
        <v>2</v>
      </c>
      <c r="W126">
        <f>SUM($D125:W125)</f>
        <v>2</v>
      </c>
      <c r="X126">
        <f>SUM($D125:X125)</f>
        <v>2</v>
      </c>
      <c r="Y126">
        <f>SUM($D125:Y125)</f>
        <v>2</v>
      </c>
      <c r="Z126">
        <f>SUM($D125:Z125)</f>
        <v>3</v>
      </c>
      <c r="AA126">
        <f>SUM($D125:AA125)</f>
        <v>3</v>
      </c>
      <c r="AB126">
        <f>SUM($D125:AB125)</f>
        <v>3</v>
      </c>
      <c r="AC126">
        <f>SUM($D125:AC125)</f>
        <v>3</v>
      </c>
      <c r="AD126">
        <f>SUM($D125:AD125)</f>
        <v>3</v>
      </c>
      <c r="AE126">
        <f>SUM($D125:AE125)</f>
        <v>3</v>
      </c>
      <c r="AF126">
        <f>SUM($D125:AF125)</f>
        <v>3</v>
      </c>
      <c r="AG126">
        <f>SUM($D125:AG125)</f>
        <v>3</v>
      </c>
      <c r="AH126">
        <f>SUM($D125:AH125)</f>
        <v>3</v>
      </c>
      <c r="AI126">
        <f>SUM($D125:AI125)</f>
        <v>3</v>
      </c>
      <c r="AJ126">
        <f>SUM($D125:AJ125)</f>
        <v>3</v>
      </c>
      <c r="AK126">
        <f>SUM($D125:AK125)</f>
        <v>4</v>
      </c>
      <c r="AL126">
        <f>SUM($D125:AL125)</f>
        <v>4</v>
      </c>
      <c r="AM126">
        <f>SUM($D125:AM125)</f>
        <v>4</v>
      </c>
      <c r="AN126">
        <f>SUM($D125:AN125)</f>
        <v>4</v>
      </c>
      <c r="AO126">
        <f>SUM($D125:AO125)</f>
        <v>4</v>
      </c>
      <c r="AP126">
        <f>SUM($D125:AP125)</f>
        <v>4</v>
      </c>
      <c r="AQ126">
        <f>SUM($D125:AQ125)</f>
        <v>4</v>
      </c>
      <c r="AR126">
        <f>SUM($D125:AR125)</f>
        <v>4</v>
      </c>
      <c r="AS126">
        <f>SUM($D125:AS125)</f>
        <v>4</v>
      </c>
      <c r="AT126">
        <f>SUM($D125:AT125)</f>
        <v>4</v>
      </c>
      <c r="AU126">
        <f>SUM($D125:AU125)</f>
        <v>4</v>
      </c>
      <c r="AV126">
        <f>SUM($D125:AV125)</f>
        <v>5</v>
      </c>
      <c r="AW126">
        <f>SUM($D125:AW125)</f>
        <v>5</v>
      </c>
      <c r="AX126">
        <f>SUM($D125:AX125)</f>
        <v>5</v>
      </c>
      <c r="AY126">
        <f>SUM($D125:AY125)</f>
        <v>5</v>
      </c>
      <c r="AZ126">
        <f>SUM($D125:AZ125)</f>
        <v>5</v>
      </c>
      <c r="BA126">
        <f>SUM($D125:BA125)</f>
        <v>5</v>
      </c>
      <c r="BB126">
        <f>SUM($D125:BB125)</f>
        <v>5</v>
      </c>
      <c r="BC126">
        <f>SUM($D125:BC125)</f>
        <v>5</v>
      </c>
      <c r="BD126">
        <f>SUM($D125:BD125)</f>
        <v>5</v>
      </c>
      <c r="BE126">
        <f>SUM($D125:BE125)</f>
        <v>5</v>
      </c>
      <c r="BF126">
        <f>SUM($D125:BF125)</f>
        <v>5</v>
      </c>
      <c r="BG126">
        <f>SUM($D125:BG125)</f>
        <v>6</v>
      </c>
      <c r="BH126">
        <f>SUM($D125:BH125)</f>
        <v>6</v>
      </c>
      <c r="BI126">
        <f>SUM($D125:BI125)</f>
        <v>6</v>
      </c>
      <c r="BJ126">
        <f>SUM($D125:BJ125)</f>
        <v>6</v>
      </c>
      <c r="BK126">
        <f>SUM($D125:BK125)</f>
        <v>6</v>
      </c>
      <c r="BL126">
        <f>SUM($D125:BL125)</f>
        <v>6</v>
      </c>
      <c r="BM126">
        <f>SUM($D125:BM125)</f>
        <v>6</v>
      </c>
      <c r="BN126">
        <f>SUM($D125:BN125)</f>
        <v>6</v>
      </c>
      <c r="BO126">
        <f>SUM($D125:BO125)</f>
        <v>6</v>
      </c>
      <c r="BP126">
        <f>SUM($D125:BP125)</f>
        <v>6</v>
      </c>
      <c r="BQ126">
        <f>SUM($D125:BQ125)</f>
        <v>6</v>
      </c>
      <c r="BR126">
        <f>SUM($D125:BR125)</f>
        <v>7</v>
      </c>
      <c r="BS126">
        <f>SUM($D125:BS125)</f>
        <v>7</v>
      </c>
      <c r="BT126">
        <f>SUM($D125:BT125)</f>
        <v>7</v>
      </c>
      <c r="BU126">
        <f>SUM($D125:BU125)</f>
        <v>7</v>
      </c>
      <c r="BV126">
        <f>SUM($D125:BV125)</f>
        <v>7</v>
      </c>
      <c r="BW126">
        <f>SUM($D125:BW125)</f>
        <v>7</v>
      </c>
      <c r="BX126">
        <f>SUM($D125:BX125)</f>
        <v>7</v>
      </c>
      <c r="BY126">
        <f>SUM($D125:BY125)</f>
        <v>7</v>
      </c>
      <c r="BZ126">
        <f>SUM($D125:BZ125)</f>
        <v>7</v>
      </c>
      <c r="CA126">
        <f>SUM($D125:CA125)</f>
        <v>7</v>
      </c>
      <c r="CB126">
        <f>SUM($D125:CB125)</f>
        <v>7</v>
      </c>
      <c r="CC126">
        <f>SUM($D125:CC125)</f>
        <v>8</v>
      </c>
      <c r="CD126">
        <f>SUM($D125:CD125)</f>
        <v>8</v>
      </c>
      <c r="CE126">
        <f>SUM($D125:CE125)</f>
        <v>8</v>
      </c>
      <c r="CF126">
        <f>SUM($D125:CF125)</f>
        <v>8</v>
      </c>
      <c r="CG126">
        <f>SUM($D125:CG125)</f>
        <v>8</v>
      </c>
      <c r="CH126">
        <f>SUM($D125:CH125)</f>
        <v>8</v>
      </c>
      <c r="CI126">
        <f>SUM($D125:CI125)</f>
        <v>8</v>
      </c>
      <c r="CJ126">
        <f>SUM($D125:CJ125)</f>
        <v>8</v>
      </c>
      <c r="CK126">
        <f>SUM($D125:CK125)</f>
        <v>8</v>
      </c>
      <c r="CL126">
        <f>SUM($D125:CL125)</f>
        <v>8</v>
      </c>
      <c r="CM126">
        <f>SUM($D125:CM125)</f>
        <v>8</v>
      </c>
      <c r="CN126">
        <f>SUM($D125:CN125)</f>
        <v>9</v>
      </c>
      <c r="CO126">
        <f>SUM($D125:CO125)</f>
        <v>9</v>
      </c>
      <c r="CP126">
        <f>SUM($D125:CP125)</f>
        <v>9</v>
      </c>
      <c r="CQ126">
        <f>SUM($D125:CQ125)</f>
        <v>9</v>
      </c>
      <c r="CR126">
        <f>SUM($D125:CR125)</f>
        <v>9</v>
      </c>
      <c r="CS126">
        <f>SUM($D125:CS125)</f>
        <v>9</v>
      </c>
      <c r="CT126">
        <f>SUM($D125:CT125)</f>
        <v>9</v>
      </c>
      <c r="CU126">
        <f>SUM($D125:CU125)</f>
        <v>9</v>
      </c>
      <c r="CV126">
        <f>SUM($D125:CV125)</f>
        <v>9</v>
      </c>
      <c r="CW126">
        <f>SUM($D125:CW125)</f>
        <v>9</v>
      </c>
      <c r="CX126">
        <f>SUM($D125:CX125)</f>
        <v>9</v>
      </c>
      <c r="CY126">
        <f>SUM($D125:CY125)</f>
        <v>10</v>
      </c>
      <c r="CZ126">
        <f>SUM($D125:CZ125)</f>
        <v>10</v>
      </c>
      <c r="DA126">
        <f>SUM($D125:DA125)</f>
        <v>10</v>
      </c>
      <c r="DB126">
        <f>SUM($D125:DB125)</f>
        <v>10</v>
      </c>
      <c r="DC126">
        <f>SUM($D125:DC125)</f>
        <v>10</v>
      </c>
      <c r="DD126">
        <f>SUM($D125:DD125)</f>
        <v>10</v>
      </c>
      <c r="DE126">
        <f>SUM($D125:DE125)</f>
        <v>10</v>
      </c>
      <c r="DF126">
        <f>SUM($D125:DF125)</f>
        <v>10</v>
      </c>
      <c r="DG126">
        <f>SUM($D125:DG125)</f>
        <v>10</v>
      </c>
      <c r="DH126">
        <f>SUM($D125:DH125)</f>
        <v>10</v>
      </c>
      <c r="DI126">
        <f>SUM($D125:DI125)</f>
        <v>10</v>
      </c>
    </row>
    <row r="128" spans="2:121" x14ac:dyDescent="0.3">
      <c r="C128" t="s">
        <v>76</v>
      </c>
      <c r="D128" s="7" t="str">
        <f>$C128&amp;D126</f>
        <v>TVV__BU1</v>
      </c>
      <c r="E128" s="7" t="str">
        <f t="shared" ref="E128:BP128" si="1257">$C128&amp;E126</f>
        <v>TVV__BU1</v>
      </c>
      <c r="F128" s="7" t="str">
        <f t="shared" si="1257"/>
        <v>TVV__BU1</v>
      </c>
      <c r="G128" s="7" t="str">
        <f t="shared" si="1257"/>
        <v>TVV__BU1</v>
      </c>
      <c r="H128" s="7" t="str">
        <f t="shared" si="1257"/>
        <v>TVV__BU1</v>
      </c>
      <c r="I128" s="7" t="str">
        <f t="shared" si="1257"/>
        <v>TVV__BU1</v>
      </c>
      <c r="J128" s="7" t="str">
        <f t="shared" si="1257"/>
        <v>TVV__BU1</v>
      </c>
      <c r="K128" s="7" t="str">
        <f t="shared" si="1257"/>
        <v>TVV__BU1</v>
      </c>
      <c r="L128" s="7" t="str">
        <f t="shared" si="1257"/>
        <v>TVV__BU1</v>
      </c>
      <c r="M128" s="7" t="str">
        <f t="shared" si="1257"/>
        <v>TVV__BU1</v>
      </c>
      <c r="N128" s="7" t="str">
        <f t="shared" si="1257"/>
        <v>TVV__BU1</v>
      </c>
      <c r="O128" s="7" t="str">
        <f t="shared" si="1257"/>
        <v>TVV__BU2</v>
      </c>
      <c r="P128" s="7" t="str">
        <f t="shared" si="1257"/>
        <v>TVV__BU2</v>
      </c>
      <c r="Q128" s="7" t="str">
        <f t="shared" si="1257"/>
        <v>TVV__BU2</v>
      </c>
      <c r="R128" s="7" t="str">
        <f t="shared" si="1257"/>
        <v>TVV__BU2</v>
      </c>
      <c r="S128" s="7" t="str">
        <f t="shared" si="1257"/>
        <v>TVV__BU2</v>
      </c>
      <c r="T128" s="7" t="str">
        <f t="shared" si="1257"/>
        <v>TVV__BU2</v>
      </c>
      <c r="U128" s="7" t="str">
        <f t="shared" si="1257"/>
        <v>TVV__BU2</v>
      </c>
      <c r="V128" s="7" t="str">
        <f t="shared" si="1257"/>
        <v>TVV__BU2</v>
      </c>
      <c r="W128" s="7" t="str">
        <f t="shared" si="1257"/>
        <v>TVV__BU2</v>
      </c>
      <c r="X128" s="7" t="str">
        <f t="shared" si="1257"/>
        <v>TVV__BU2</v>
      </c>
      <c r="Y128" s="7" t="str">
        <f t="shared" si="1257"/>
        <v>TVV__BU2</v>
      </c>
      <c r="Z128" s="7" t="str">
        <f t="shared" si="1257"/>
        <v>TVV__BU3</v>
      </c>
      <c r="AA128" s="7" t="str">
        <f t="shared" si="1257"/>
        <v>TVV__BU3</v>
      </c>
      <c r="AB128" s="7" t="str">
        <f t="shared" si="1257"/>
        <v>TVV__BU3</v>
      </c>
      <c r="AC128" s="7" t="str">
        <f t="shared" si="1257"/>
        <v>TVV__BU3</v>
      </c>
      <c r="AD128" s="7" t="str">
        <f t="shared" si="1257"/>
        <v>TVV__BU3</v>
      </c>
      <c r="AE128" s="7" t="str">
        <f t="shared" si="1257"/>
        <v>TVV__BU3</v>
      </c>
      <c r="AF128" s="7" t="str">
        <f t="shared" si="1257"/>
        <v>TVV__BU3</v>
      </c>
      <c r="AG128" s="7" t="str">
        <f t="shared" si="1257"/>
        <v>TVV__BU3</v>
      </c>
      <c r="AH128" s="7" t="str">
        <f t="shared" si="1257"/>
        <v>TVV__BU3</v>
      </c>
      <c r="AI128" s="7" t="str">
        <f t="shared" si="1257"/>
        <v>TVV__BU3</v>
      </c>
      <c r="AJ128" s="7" t="str">
        <f t="shared" si="1257"/>
        <v>TVV__BU3</v>
      </c>
      <c r="AK128" s="7" t="str">
        <f t="shared" si="1257"/>
        <v>TVV__BU4</v>
      </c>
      <c r="AL128" s="7" t="str">
        <f t="shared" si="1257"/>
        <v>TVV__BU4</v>
      </c>
      <c r="AM128" s="7" t="str">
        <f t="shared" si="1257"/>
        <v>TVV__BU4</v>
      </c>
      <c r="AN128" s="7" t="str">
        <f t="shared" si="1257"/>
        <v>TVV__BU4</v>
      </c>
      <c r="AO128" s="7" t="str">
        <f t="shared" si="1257"/>
        <v>TVV__BU4</v>
      </c>
      <c r="AP128" s="7" t="str">
        <f t="shared" si="1257"/>
        <v>TVV__BU4</v>
      </c>
      <c r="AQ128" s="7" t="str">
        <f t="shared" si="1257"/>
        <v>TVV__BU4</v>
      </c>
      <c r="AR128" s="7" t="str">
        <f t="shared" si="1257"/>
        <v>TVV__BU4</v>
      </c>
      <c r="AS128" s="7" t="str">
        <f t="shared" si="1257"/>
        <v>TVV__BU4</v>
      </c>
      <c r="AT128" s="7" t="str">
        <f t="shared" si="1257"/>
        <v>TVV__BU4</v>
      </c>
      <c r="AU128" s="7" t="str">
        <f t="shared" si="1257"/>
        <v>TVV__BU4</v>
      </c>
      <c r="AV128" s="7" t="str">
        <f t="shared" si="1257"/>
        <v>TVV__BU5</v>
      </c>
      <c r="AW128" s="7" t="str">
        <f t="shared" si="1257"/>
        <v>TVV__BU5</v>
      </c>
      <c r="AX128" s="7" t="str">
        <f t="shared" si="1257"/>
        <v>TVV__BU5</v>
      </c>
      <c r="AY128" s="7" t="str">
        <f t="shared" si="1257"/>
        <v>TVV__BU5</v>
      </c>
      <c r="AZ128" s="7" t="str">
        <f t="shared" si="1257"/>
        <v>TVV__BU5</v>
      </c>
      <c r="BA128" s="7" t="str">
        <f t="shared" si="1257"/>
        <v>TVV__BU5</v>
      </c>
      <c r="BB128" s="7" t="str">
        <f t="shared" si="1257"/>
        <v>TVV__BU5</v>
      </c>
      <c r="BC128" s="7" t="str">
        <f t="shared" si="1257"/>
        <v>TVV__BU5</v>
      </c>
      <c r="BD128" s="7" t="str">
        <f t="shared" si="1257"/>
        <v>TVV__BU5</v>
      </c>
      <c r="BE128" s="7" t="str">
        <f t="shared" si="1257"/>
        <v>TVV__BU5</v>
      </c>
      <c r="BF128" s="7" t="str">
        <f t="shared" si="1257"/>
        <v>TVV__BU5</v>
      </c>
      <c r="BG128" s="7" t="str">
        <f t="shared" si="1257"/>
        <v>TVV__BU6</v>
      </c>
      <c r="BH128" s="7" t="str">
        <f t="shared" si="1257"/>
        <v>TVV__BU6</v>
      </c>
      <c r="BI128" s="7" t="str">
        <f t="shared" si="1257"/>
        <v>TVV__BU6</v>
      </c>
      <c r="BJ128" s="7" t="str">
        <f t="shared" si="1257"/>
        <v>TVV__BU6</v>
      </c>
      <c r="BK128" s="7" t="str">
        <f t="shared" si="1257"/>
        <v>TVV__BU6</v>
      </c>
      <c r="BL128" s="7" t="str">
        <f t="shared" si="1257"/>
        <v>TVV__BU6</v>
      </c>
      <c r="BM128" s="7" t="str">
        <f t="shared" si="1257"/>
        <v>TVV__BU6</v>
      </c>
      <c r="BN128" s="7" t="str">
        <f t="shared" si="1257"/>
        <v>TVV__BU6</v>
      </c>
      <c r="BO128" s="7" t="str">
        <f t="shared" si="1257"/>
        <v>TVV__BU6</v>
      </c>
      <c r="BP128" s="7" t="str">
        <f t="shared" si="1257"/>
        <v>TVV__BU6</v>
      </c>
      <c r="BQ128" s="7" t="str">
        <f t="shared" ref="BQ128:DI128" si="1258">$C128&amp;BQ126</f>
        <v>TVV__BU6</v>
      </c>
      <c r="BR128" s="7" t="str">
        <f t="shared" si="1258"/>
        <v>TVV__BU7</v>
      </c>
      <c r="BS128" s="7" t="str">
        <f t="shared" si="1258"/>
        <v>TVV__BU7</v>
      </c>
      <c r="BT128" s="7" t="str">
        <f t="shared" si="1258"/>
        <v>TVV__BU7</v>
      </c>
      <c r="BU128" s="7" t="str">
        <f t="shared" si="1258"/>
        <v>TVV__BU7</v>
      </c>
      <c r="BV128" s="7" t="str">
        <f t="shared" si="1258"/>
        <v>TVV__BU7</v>
      </c>
      <c r="BW128" s="7" t="str">
        <f t="shared" si="1258"/>
        <v>TVV__BU7</v>
      </c>
      <c r="BX128" s="7" t="str">
        <f t="shared" si="1258"/>
        <v>TVV__BU7</v>
      </c>
      <c r="BY128" s="7" t="str">
        <f t="shared" si="1258"/>
        <v>TVV__BU7</v>
      </c>
      <c r="BZ128" s="7" t="str">
        <f t="shared" si="1258"/>
        <v>TVV__BU7</v>
      </c>
      <c r="CA128" s="7" t="str">
        <f t="shared" si="1258"/>
        <v>TVV__BU7</v>
      </c>
      <c r="CB128" s="7" t="str">
        <f t="shared" si="1258"/>
        <v>TVV__BU7</v>
      </c>
      <c r="CC128" s="7" t="str">
        <f t="shared" si="1258"/>
        <v>TVV__BU8</v>
      </c>
      <c r="CD128" s="7" t="str">
        <f t="shared" si="1258"/>
        <v>TVV__BU8</v>
      </c>
      <c r="CE128" s="7" t="str">
        <f t="shared" si="1258"/>
        <v>TVV__BU8</v>
      </c>
      <c r="CF128" s="7" t="str">
        <f t="shared" si="1258"/>
        <v>TVV__BU8</v>
      </c>
      <c r="CG128" s="7" t="str">
        <f t="shared" si="1258"/>
        <v>TVV__BU8</v>
      </c>
      <c r="CH128" s="7" t="str">
        <f t="shared" si="1258"/>
        <v>TVV__BU8</v>
      </c>
      <c r="CI128" s="7" t="str">
        <f t="shared" si="1258"/>
        <v>TVV__BU8</v>
      </c>
      <c r="CJ128" s="7" t="str">
        <f t="shared" si="1258"/>
        <v>TVV__BU8</v>
      </c>
      <c r="CK128" s="7" t="str">
        <f t="shared" si="1258"/>
        <v>TVV__BU8</v>
      </c>
      <c r="CL128" s="7" t="str">
        <f t="shared" si="1258"/>
        <v>TVV__BU8</v>
      </c>
      <c r="CM128" s="7" t="str">
        <f t="shared" si="1258"/>
        <v>TVV__BU8</v>
      </c>
      <c r="CN128" s="7" t="str">
        <f t="shared" si="1258"/>
        <v>TVV__BU9</v>
      </c>
      <c r="CO128" s="7" t="str">
        <f t="shared" si="1258"/>
        <v>TVV__BU9</v>
      </c>
      <c r="CP128" s="7" t="str">
        <f t="shared" si="1258"/>
        <v>TVV__BU9</v>
      </c>
      <c r="CQ128" s="7" t="str">
        <f t="shared" si="1258"/>
        <v>TVV__BU9</v>
      </c>
      <c r="CR128" s="7" t="str">
        <f t="shared" si="1258"/>
        <v>TVV__BU9</v>
      </c>
      <c r="CS128" s="7" t="str">
        <f t="shared" si="1258"/>
        <v>TVV__BU9</v>
      </c>
      <c r="CT128" s="7" t="str">
        <f t="shared" si="1258"/>
        <v>TVV__BU9</v>
      </c>
      <c r="CU128" s="7" t="str">
        <f t="shared" si="1258"/>
        <v>TVV__BU9</v>
      </c>
      <c r="CV128" s="7" t="str">
        <f t="shared" si="1258"/>
        <v>TVV__BU9</v>
      </c>
      <c r="CW128" s="7" t="str">
        <f t="shared" si="1258"/>
        <v>TVV__BU9</v>
      </c>
      <c r="CX128" s="7" t="str">
        <f t="shared" si="1258"/>
        <v>TVV__BU9</v>
      </c>
      <c r="CY128" s="7" t="str">
        <f t="shared" si="1258"/>
        <v>TVV__BU10</v>
      </c>
      <c r="CZ128" s="7" t="str">
        <f t="shared" si="1258"/>
        <v>TVV__BU10</v>
      </c>
      <c r="DA128" s="7" t="str">
        <f t="shared" si="1258"/>
        <v>TVV__BU10</v>
      </c>
      <c r="DB128" s="7" t="str">
        <f t="shared" si="1258"/>
        <v>TVV__BU10</v>
      </c>
      <c r="DC128" s="7" t="str">
        <f t="shared" si="1258"/>
        <v>TVV__BU10</v>
      </c>
      <c r="DD128" s="7" t="str">
        <f t="shared" si="1258"/>
        <v>TVV__BU10</v>
      </c>
      <c r="DE128" s="7" t="str">
        <f t="shared" si="1258"/>
        <v>TVV__BU10</v>
      </c>
      <c r="DF128" s="7" t="str">
        <f t="shared" si="1258"/>
        <v>TVV__BU10</v>
      </c>
      <c r="DG128" s="7" t="str">
        <f t="shared" si="1258"/>
        <v>TVV__BU10</v>
      </c>
      <c r="DH128" s="7" t="str">
        <f t="shared" si="1258"/>
        <v>TVV__BU10</v>
      </c>
      <c r="DI128" s="7" t="str">
        <f t="shared" si="1258"/>
        <v>TVV__BU10</v>
      </c>
    </row>
    <row r="129" spans="2:112" x14ac:dyDescent="0.3">
      <c r="D129" s="7" t="s">
        <v>8</v>
      </c>
      <c r="E129" s="7" t="s">
        <v>9</v>
      </c>
      <c r="F129" s="7" t="s">
        <v>10</v>
      </c>
      <c r="G129" s="7" t="s">
        <v>11</v>
      </c>
      <c r="H129" s="7" t="s">
        <v>12</v>
      </c>
      <c r="I129" s="7" t="s">
        <v>13</v>
      </c>
      <c r="J129" s="7" t="s">
        <v>14</v>
      </c>
      <c r="K129" s="7" t="s">
        <v>15</v>
      </c>
      <c r="L129" s="7" t="s">
        <v>16</v>
      </c>
      <c r="M129" s="7" t="s">
        <v>17</v>
      </c>
      <c r="O129" s="7" t="s">
        <v>8</v>
      </c>
      <c r="P129" s="7" t="s">
        <v>9</v>
      </c>
      <c r="Q129" s="7" t="s">
        <v>10</v>
      </c>
      <c r="R129" s="7" t="s">
        <v>11</v>
      </c>
      <c r="S129" s="7" t="s">
        <v>12</v>
      </c>
      <c r="T129" s="7" t="s">
        <v>13</v>
      </c>
      <c r="U129" s="7" t="s">
        <v>14</v>
      </c>
      <c r="V129" s="7" t="s">
        <v>15</v>
      </c>
      <c r="W129" s="7" t="s">
        <v>16</v>
      </c>
      <c r="X129" s="7" t="s">
        <v>17</v>
      </c>
      <c r="Z129" s="7" t="s">
        <v>8</v>
      </c>
      <c r="AA129" s="7" t="s">
        <v>9</v>
      </c>
      <c r="AB129" s="7" t="s">
        <v>10</v>
      </c>
      <c r="AC129" s="7" t="s">
        <v>11</v>
      </c>
      <c r="AD129" s="7" t="s">
        <v>12</v>
      </c>
      <c r="AE129" s="7" t="s">
        <v>13</v>
      </c>
      <c r="AF129" s="7" t="s">
        <v>14</v>
      </c>
      <c r="AG129" s="7" t="s">
        <v>15</v>
      </c>
      <c r="AH129" s="7" t="s">
        <v>16</v>
      </c>
      <c r="AI129" s="7" t="s">
        <v>17</v>
      </c>
      <c r="AK129" s="7" t="s">
        <v>8</v>
      </c>
      <c r="AL129" s="7" t="s">
        <v>9</v>
      </c>
      <c r="AM129" s="7" t="s">
        <v>10</v>
      </c>
      <c r="AN129" s="7" t="s">
        <v>11</v>
      </c>
      <c r="AO129" s="7" t="s">
        <v>12</v>
      </c>
      <c r="AP129" s="7" t="s">
        <v>13</v>
      </c>
      <c r="AQ129" s="7" t="s">
        <v>14</v>
      </c>
      <c r="AR129" s="7" t="s">
        <v>15</v>
      </c>
      <c r="AS129" s="7" t="s">
        <v>16</v>
      </c>
      <c r="AT129" s="7" t="s">
        <v>17</v>
      </c>
      <c r="AV129" s="7" t="s">
        <v>8</v>
      </c>
      <c r="AW129" s="7" t="s">
        <v>9</v>
      </c>
      <c r="AX129" s="7" t="s">
        <v>10</v>
      </c>
      <c r="AY129" s="7" t="s">
        <v>11</v>
      </c>
      <c r="AZ129" s="7" t="s">
        <v>12</v>
      </c>
      <c r="BA129" s="7" t="s">
        <v>13</v>
      </c>
      <c r="BB129" s="7" t="s">
        <v>14</v>
      </c>
      <c r="BC129" s="7" t="s">
        <v>15</v>
      </c>
      <c r="BD129" s="7" t="s">
        <v>16</v>
      </c>
      <c r="BE129" s="7" t="s">
        <v>17</v>
      </c>
      <c r="BG129" s="7" t="s">
        <v>8</v>
      </c>
      <c r="BH129" s="7" t="s">
        <v>9</v>
      </c>
      <c r="BI129" s="7" t="s">
        <v>10</v>
      </c>
      <c r="BJ129" s="7" t="s">
        <v>11</v>
      </c>
      <c r="BK129" s="7" t="s">
        <v>12</v>
      </c>
      <c r="BL129" s="7" t="s">
        <v>13</v>
      </c>
      <c r="BM129" s="7" t="s">
        <v>14</v>
      </c>
      <c r="BN129" s="7" t="s">
        <v>15</v>
      </c>
      <c r="BO129" s="7" t="s">
        <v>16</v>
      </c>
      <c r="BP129" s="7" t="s">
        <v>17</v>
      </c>
      <c r="BR129" s="7" t="s">
        <v>8</v>
      </c>
      <c r="BS129" s="7" t="s">
        <v>9</v>
      </c>
      <c r="BT129" s="7" t="s">
        <v>10</v>
      </c>
      <c r="BU129" s="7" t="s">
        <v>11</v>
      </c>
      <c r="BV129" s="7" t="s">
        <v>12</v>
      </c>
      <c r="BW129" s="7" t="s">
        <v>13</v>
      </c>
      <c r="BX129" s="7" t="s">
        <v>14</v>
      </c>
      <c r="BY129" s="7" t="s">
        <v>15</v>
      </c>
      <c r="BZ129" s="7" t="s">
        <v>16</v>
      </c>
      <c r="CA129" s="7" t="s">
        <v>17</v>
      </c>
      <c r="CC129" s="7" t="s">
        <v>8</v>
      </c>
      <c r="CD129" s="7" t="s">
        <v>9</v>
      </c>
      <c r="CE129" s="7" t="s">
        <v>10</v>
      </c>
      <c r="CF129" s="7" t="s">
        <v>11</v>
      </c>
      <c r="CG129" s="7" t="s">
        <v>12</v>
      </c>
      <c r="CH129" s="7" t="s">
        <v>13</v>
      </c>
      <c r="CI129" s="7" t="s">
        <v>14</v>
      </c>
      <c r="CJ129" s="7" t="s">
        <v>15</v>
      </c>
      <c r="CK129" s="7" t="s">
        <v>16</v>
      </c>
      <c r="CL129" s="7" t="s">
        <v>17</v>
      </c>
      <c r="CN129" s="7" t="s">
        <v>8</v>
      </c>
      <c r="CO129" s="7" t="s">
        <v>9</v>
      </c>
      <c r="CP129" s="7" t="s">
        <v>10</v>
      </c>
      <c r="CQ129" s="7" t="s">
        <v>11</v>
      </c>
      <c r="CR129" s="7" t="s">
        <v>12</v>
      </c>
      <c r="CS129" s="7" t="s">
        <v>13</v>
      </c>
      <c r="CT129" s="7" t="s">
        <v>14</v>
      </c>
      <c r="CU129" s="7" t="s">
        <v>15</v>
      </c>
      <c r="CV129" s="7" t="s">
        <v>16</v>
      </c>
      <c r="CW129" s="7" t="s">
        <v>17</v>
      </c>
      <c r="CY129" s="7" t="s">
        <v>8</v>
      </c>
      <c r="CZ129" s="7" t="s">
        <v>9</v>
      </c>
      <c r="DA129" s="7" t="s">
        <v>10</v>
      </c>
      <c r="DB129" s="7" t="s">
        <v>11</v>
      </c>
      <c r="DC129" s="7" t="s">
        <v>12</v>
      </c>
      <c r="DD129" s="7" t="s">
        <v>13</v>
      </c>
      <c r="DE129" s="7" t="s">
        <v>14</v>
      </c>
      <c r="DF129" s="7" t="s">
        <v>15</v>
      </c>
      <c r="DG129" s="7" t="s">
        <v>16</v>
      </c>
      <c r="DH129" s="7" t="s">
        <v>17</v>
      </c>
    </row>
    <row r="131" spans="2:112" x14ac:dyDescent="0.3">
      <c r="D131" s="7" t="str">
        <f>D128&amp;"__"&amp;D129</f>
        <v>TVV__BU1__Produit1</v>
      </c>
      <c r="E131" s="7" t="str">
        <f t="shared" ref="E131:BP131" si="1259">E128&amp;"__"&amp;E129</f>
        <v>TVV__BU1__Produit2</v>
      </c>
      <c r="F131" s="7" t="str">
        <f t="shared" si="1259"/>
        <v>TVV__BU1__Produit3</v>
      </c>
      <c r="G131" s="7" t="str">
        <f t="shared" si="1259"/>
        <v>TVV__BU1__Produit4</v>
      </c>
      <c r="H131" s="7" t="str">
        <f t="shared" si="1259"/>
        <v>TVV__BU1__Produit5</v>
      </c>
      <c r="I131" s="7" t="str">
        <f t="shared" si="1259"/>
        <v>TVV__BU1__Produit6</v>
      </c>
      <c r="J131" s="7" t="str">
        <f t="shared" si="1259"/>
        <v>TVV__BU1__Produit7</v>
      </c>
      <c r="K131" s="7" t="str">
        <f t="shared" si="1259"/>
        <v>TVV__BU1__Produit8</v>
      </c>
      <c r="L131" s="7" t="str">
        <f t="shared" si="1259"/>
        <v>TVV__BU1__Produit9</v>
      </c>
      <c r="M131" s="7" t="str">
        <f t="shared" si="1259"/>
        <v>TVV__BU1__Produit10</v>
      </c>
      <c r="N131" s="7" t="str">
        <f t="shared" si="1259"/>
        <v>TVV__BU1__</v>
      </c>
      <c r="O131" s="7" t="str">
        <f t="shared" si="1259"/>
        <v>TVV__BU2__Produit1</v>
      </c>
      <c r="P131" s="7" t="str">
        <f t="shared" si="1259"/>
        <v>TVV__BU2__Produit2</v>
      </c>
      <c r="Q131" s="7" t="str">
        <f t="shared" si="1259"/>
        <v>TVV__BU2__Produit3</v>
      </c>
      <c r="R131" s="7" t="str">
        <f t="shared" si="1259"/>
        <v>TVV__BU2__Produit4</v>
      </c>
      <c r="S131" s="7" t="str">
        <f t="shared" si="1259"/>
        <v>TVV__BU2__Produit5</v>
      </c>
      <c r="T131" s="7" t="str">
        <f t="shared" si="1259"/>
        <v>TVV__BU2__Produit6</v>
      </c>
      <c r="U131" s="7" t="str">
        <f t="shared" si="1259"/>
        <v>TVV__BU2__Produit7</v>
      </c>
      <c r="V131" s="7" t="str">
        <f t="shared" si="1259"/>
        <v>TVV__BU2__Produit8</v>
      </c>
      <c r="W131" s="7" t="str">
        <f t="shared" si="1259"/>
        <v>TVV__BU2__Produit9</v>
      </c>
      <c r="X131" s="7" t="str">
        <f t="shared" si="1259"/>
        <v>TVV__BU2__Produit10</v>
      </c>
      <c r="Y131" s="7" t="str">
        <f t="shared" si="1259"/>
        <v>TVV__BU2__</v>
      </c>
      <c r="Z131" s="7" t="str">
        <f t="shared" si="1259"/>
        <v>TVV__BU3__Produit1</v>
      </c>
      <c r="AA131" s="7" t="str">
        <f t="shared" si="1259"/>
        <v>TVV__BU3__Produit2</v>
      </c>
      <c r="AB131" s="7" t="str">
        <f t="shared" si="1259"/>
        <v>TVV__BU3__Produit3</v>
      </c>
      <c r="AC131" s="7" t="str">
        <f t="shared" si="1259"/>
        <v>TVV__BU3__Produit4</v>
      </c>
      <c r="AD131" s="7" t="str">
        <f t="shared" si="1259"/>
        <v>TVV__BU3__Produit5</v>
      </c>
      <c r="AE131" s="7" t="str">
        <f t="shared" si="1259"/>
        <v>TVV__BU3__Produit6</v>
      </c>
      <c r="AF131" s="7" t="str">
        <f t="shared" si="1259"/>
        <v>TVV__BU3__Produit7</v>
      </c>
      <c r="AG131" s="7" t="str">
        <f t="shared" si="1259"/>
        <v>TVV__BU3__Produit8</v>
      </c>
      <c r="AH131" s="7" t="str">
        <f t="shared" si="1259"/>
        <v>TVV__BU3__Produit9</v>
      </c>
      <c r="AI131" s="7" t="str">
        <f t="shared" si="1259"/>
        <v>TVV__BU3__Produit10</v>
      </c>
      <c r="AJ131" s="7" t="str">
        <f t="shared" si="1259"/>
        <v>TVV__BU3__</v>
      </c>
      <c r="AK131" s="7" t="str">
        <f t="shared" si="1259"/>
        <v>TVV__BU4__Produit1</v>
      </c>
      <c r="AL131" s="7" t="str">
        <f t="shared" si="1259"/>
        <v>TVV__BU4__Produit2</v>
      </c>
      <c r="AM131" s="7" t="str">
        <f t="shared" si="1259"/>
        <v>TVV__BU4__Produit3</v>
      </c>
      <c r="AN131" s="7" t="str">
        <f t="shared" si="1259"/>
        <v>TVV__BU4__Produit4</v>
      </c>
      <c r="AO131" s="7" t="str">
        <f t="shared" si="1259"/>
        <v>TVV__BU4__Produit5</v>
      </c>
      <c r="AP131" s="7" t="str">
        <f t="shared" si="1259"/>
        <v>TVV__BU4__Produit6</v>
      </c>
      <c r="AQ131" s="7" t="str">
        <f t="shared" si="1259"/>
        <v>TVV__BU4__Produit7</v>
      </c>
      <c r="AR131" s="7" t="str">
        <f t="shared" si="1259"/>
        <v>TVV__BU4__Produit8</v>
      </c>
      <c r="AS131" s="7" t="str">
        <f t="shared" si="1259"/>
        <v>TVV__BU4__Produit9</v>
      </c>
      <c r="AT131" s="7" t="str">
        <f t="shared" si="1259"/>
        <v>TVV__BU4__Produit10</v>
      </c>
      <c r="AU131" s="7" t="str">
        <f t="shared" si="1259"/>
        <v>TVV__BU4__</v>
      </c>
      <c r="AV131" s="7" t="str">
        <f t="shared" si="1259"/>
        <v>TVV__BU5__Produit1</v>
      </c>
      <c r="AW131" s="7" t="str">
        <f t="shared" si="1259"/>
        <v>TVV__BU5__Produit2</v>
      </c>
      <c r="AX131" s="7" t="str">
        <f t="shared" si="1259"/>
        <v>TVV__BU5__Produit3</v>
      </c>
      <c r="AY131" s="7" t="str">
        <f t="shared" si="1259"/>
        <v>TVV__BU5__Produit4</v>
      </c>
      <c r="AZ131" s="7" t="str">
        <f t="shared" si="1259"/>
        <v>TVV__BU5__Produit5</v>
      </c>
      <c r="BA131" s="7" t="str">
        <f t="shared" si="1259"/>
        <v>TVV__BU5__Produit6</v>
      </c>
      <c r="BB131" s="7" t="str">
        <f t="shared" si="1259"/>
        <v>TVV__BU5__Produit7</v>
      </c>
      <c r="BC131" s="7" t="str">
        <f t="shared" si="1259"/>
        <v>TVV__BU5__Produit8</v>
      </c>
      <c r="BD131" s="7" t="str">
        <f t="shared" si="1259"/>
        <v>TVV__BU5__Produit9</v>
      </c>
      <c r="BE131" s="7" t="str">
        <f t="shared" si="1259"/>
        <v>TVV__BU5__Produit10</v>
      </c>
      <c r="BF131" s="7" t="str">
        <f t="shared" si="1259"/>
        <v>TVV__BU5__</v>
      </c>
      <c r="BG131" s="7" t="str">
        <f t="shared" si="1259"/>
        <v>TVV__BU6__Produit1</v>
      </c>
      <c r="BH131" s="7" t="str">
        <f t="shared" si="1259"/>
        <v>TVV__BU6__Produit2</v>
      </c>
      <c r="BI131" s="7" t="str">
        <f t="shared" si="1259"/>
        <v>TVV__BU6__Produit3</v>
      </c>
      <c r="BJ131" s="7" t="str">
        <f t="shared" si="1259"/>
        <v>TVV__BU6__Produit4</v>
      </c>
      <c r="BK131" s="7" t="str">
        <f t="shared" si="1259"/>
        <v>TVV__BU6__Produit5</v>
      </c>
      <c r="BL131" s="7" t="str">
        <f t="shared" si="1259"/>
        <v>TVV__BU6__Produit6</v>
      </c>
      <c r="BM131" s="7" t="str">
        <f t="shared" si="1259"/>
        <v>TVV__BU6__Produit7</v>
      </c>
      <c r="BN131" s="7" t="str">
        <f t="shared" si="1259"/>
        <v>TVV__BU6__Produit8</v>
      </c>
      <c r="BO131" s="7" t="str">
        <f t="shared" si="1259"/>
        <v>TVV__BU6__Produit9</v>
      </c>
      <c r="BP131" s="7" t="str">
        <f t="shared" si="1259"/>
        <v>TVV__BU6__Produit10</v>
      </c>
      <c r="BQ131" s="7" t="str">
        <f t="shared" ref="BQ131:DH131" si="1260">BQ128&amp;"__"&amp;BQ129</f>
        <v>TVV__BU6__</v>
      </c>
      <c r="BR131" s="7" t="str">
        <f t="shared" si="1260"/>
        <v>TVV__BU7__Produit1</v>
      </c>
      <c r="BS131" s="7" t="str">
        <f t="shared" si="1260"/>
        <v>TVV__BU7__Produit2</v>
      </c>
      <c r="BT131" s="7" t="str">
        <f t="shared" si="1260"/>
        <v>TVV__BU7__Produit3</v>
      </c>
      <c r="BU131" s="7" t="str">
        <f t="shared" si="1260"/>
        <v>TVV__BU7__Produit4</v>
      </c>
      <c r="BV131" s="7" t="str">
        <f t="shared" si="1260"/>
        <v>TVV__BU7__Produit5</v>
      </c>
      <c r="BW131" s="7" t="str">
        <f t="shared" si="1260"/>
        <v>TVV__BU7__Produit6</v>
      </c>
      <c r="BX131" s="7" t="str">
        <f t="shared" si="1260"/>
        <v>TVV__BU7__Produit7</v>
      </c>
      <c r="BY131" s="7" t="str">
        <f t="shared" si="1260"/>
        <v>TVV__BU7__Produit8</v>
      </c>
      <c r="BZ131" s="7" t="str">
        <f t="shared" si="1260"/>
        <v>TVV__BU7__Produit9</v>
      </c>
      <c r="CA131" s="7" t="str">
        <f t="shared" si="1260"/>
        <v>TVV__BU7__Produit10</v>
      </c>
      <c r="CB131" s="7" t="str">
        <f t="shared" si="1260"/>
        <v>TVV__BU7__</v>
      </c>
      <c r="CC131" s="7" t="str">
        <f t="shared" si="1260"/>
        <v>TVV__BU8__Produit1</v>
      </c>
      <c r="CD131" s="7" t="str">
        <f t="shared" si="1260"/>
        <v>TVV__BU8__Produit2</v>
      </c>
      <c r="CE131" s="7" t="str">
        <f t="shared" si="1260"/>
        <v>TVV__BU8__Produit3</v>
      </c>
      <c r="CF131" s="7" t="str">
        <f t="shared" si="1260"/>
        <v>TVV__BU8__Produit4</v>
      </c>
      <c r="CG131" s="7" t="str">
        <f t="shared" si="1260"/>
        <v>TVV__BU8__Produit5</v>
      </c>
      <c r="CH131" s="7" t="str">
        <f t="shared" si="1260"/>
        <v>TVV__BU8__Produit6</v>
      </c>
      <c r="CI131" s="7" t="str">
        <f t="shared" si="1260"/>
        <v>TVV__BU8__Produit7</v>
      </c>
      <c r="CJ131" s="7" t="str">
        <f t="shared" si="1260"/>
        <v>TVV__BU8__Produit8</v>
      </c>
      <c r="CK131" s="7" t="str">
        <f t="shared" si="1260"/>
        <v>TVV__BU8__Produit9</v>
      </c>
      <c r="CL131" s="7" t="str">
        <f t="shared" si="1260"/>
        <v>TVV__BU8__Produit10</v>
      </c>
      <c r="CM131" s="7" t="str">
        <f t="shared" si="1260"/>
        <v>TVV__BU8__</v>
      </c>
      <c r="CN131" s="7" t="str">
        <f t="shared" si="1260"/>
        <v>TVV__BU9__Produit1</v>
      </c>
      <c r="CO131" s="7" t="str">
        <f t="shared" si="1260"/>
        <v>TVV__BU9__Produit2</v>
      </c>
      <c r="CP131" s="7" t="str">
        <f t="shared" si="1260"/>
        <v>TVV__BU9__Produit3</v>
      </c>
      <c r="CQ131" s="7" t="str">
        <f t="shared" si="1260"/>
        <v>TVV__BU9__Produit4</v>
      </c>
      <c r="CR131" s="7" t="str">
        <f t="shared" si="1260"/>
        <v>TVV__BU9__Produit5</v>
      </c>
      <c r="CS131" s="7" t="str">
        <f t="shared" si="1260"/>
        <v>TVV__BU9__Produit6</v>
      </c>
      <c r="CT131" s="7" t="str">
        <f t="shared" si="1260"/>
        <v>TVV__BU9__Produit7</v>
      </c>
      <c r="CU131" s="7" t="str">
        <f t="shared" si="1260"/>
        <v>TVV__BU9__Produit8</v>
      </c>
      <c r="CV131" s="7" t="str">
        <f t="shared" si="1260"/>
        <v>TVV__BU9__Produit9</v>
      </c>
      <c r="CW131" s="7" t="str">
        <f t="shared" si="1260"/>
        <v>TVV__BU9__Produit10</v>
      </c>
      <c r="CX131" s="7" t="str">
        <f t="shared" si="1260"/>
        <v>TVV__BU9__</v>
      </c>
      <c r="CY131" s="7" t="str">
        <f t="shared" si="1260"/>
        <v>TVV__BU10__Produit1</v>
      </c>
      <c r="CZ131" s="7" t="str">
        <f t="shared" si="1260"/>
        <v>TVV__BU10__Produit2</v>
      </c>
      <c r="DA131" s="7" t="str">
        <f t="shared" si="1260"/>
        <v>TVV__BU10__Produit3</v>
      </c>
      <c r="DB131" s="7" t="str">
        <f t="shared" si="1260"/>
        <v>TVV__BU10__Produit4</v>
      </c>
      <c r="DC131" s="7" t="str">
        <f t="shared" si="1260"/>
        <v>TVV__BU10__Produit5</v>
      </c>
      <c r="DD131" s="7" t="str">
        <f t="shared" si="1260"/>
        <v>TVV__BU10__Produit6</v>
      </c>
      <c r="DE131" s="7" t="str">
        <f t="shared" si="1260"/>
        <v>TVV__BU10__Produit7</v>
      </c>
      <c r="DF131" s="7" t="str">
        <f t="shared" si="1260"/>
        <v>TVV__BU10__Produit8</v>
      </c>
      <c r="DG131" s="7" t="str">
        <f t="shared" si="1260"/>
        <v>TVV__BU10__Produit9</v>
      </c>
      <c r="DH131" s="7" t="str">
        <f t="shared" si="1260"/>
        <v>TVV__BU10__Produit10</v>
      </c>
    </row>
    <row r="136" spans="2:112" x14ac:dyDescent="0.3">
      <c r="D136" t="s">
        <v>19</v>
      </c>
      <c r="E136" t="s">
        <v>19</v>
      </c>
      <c r="F136" t="s">
        <v>19</v>
      </c>
      <c r="G136" t="s">
        <v>19</v>
      </c>
      <c r="H136" t="s">
        <v>19</v>
      </c>
      <c r="I136" t="s">
        <v>19</v>
      </c>
      <c r="J136" t="s">
        <v>19</v>
      </c>
      <c r="K136" t="s">
        <v>19</v>
      </c>
      <c r="L136" t="s">
        <v>19</v>
      </c>
      <c r="M136" t="s">
        <v>19</v>
      </c>
      <c r="O136" t="s">
        <v>19</v>
      </c>
      <c r="P136" t="s">
        <v>19</v>
      </c>
      <c r="Q136" t="s">
        <v>19</v>
      </c>
      <c r="R136" t="s">
        <v>19</v>
      </c>
      <c r="S136" t="s">
        <v>19</v>
      </c>
      <c r="T136" t="s">
        <v>19</v>
      </c>
      <c r="U136" t="s">
        <v>19</v>
      </c>
      <c r="V136" t="s">
        <v>19</v>
      </c>
      <c r="W136" t="s">
        <v>19</v>
      </c>
      <c r="X136" t="s">
        <v>19</v>
      </c>
      <c r="Z136" t="s">
        <v>19</v>
      </c>
      <c r="AA136" t="s">
        <v>19</v>
      </c>
      <c r="AB136" t="s">
        <v>19</v>
      </c>
      <c r="AC136" t="s">
        <v>19</v>
      </c>
      <c r="AD136" t="s">
        <v>19</v>
      </c>
      <c r="AE136" t="s">
        <v>19</v>
      </c>
      <c r="AF136" t="s">
        <v>19</v>
      </c>
      <c r="AG136" t="s">
        <v>19</v>
      </c>
      <c r="AH136" t="s">
        <v>19</v>
      </c>
      <c r="AI136" t="s">
        <v>19</v>
      </c>
      <c r="AK136" t="s">
        <v>19</v>
      </c>
      <c r="AL136" t="s">
        <v>19</v>
      </c>
      <c r="AM136" t="s">
        <v>19</v>
      </c>
      <c r="AN136" t="s">
        <v>19</v>
      </c>
      <c r="AO136" t="s">
        <v>19</v>
      </c>
      <c r="AP136" t="s">
        <v>19</v>
      </c>
      <c r="AQ136" t="s">
        <v>19</v>
      </c>
      <c r="AR136" t="s">
        <v>19</v>
      </c>
      <c r="AS136" t="s">
        <v>19</v>
      </c>
      <c r="AT136" t="s">
        <v>19</v>
      </c>
      <c r="AV136" t="s">
        <v>19</v>
      </c>
      <c r="AW136" t="s">
        <v>19</v>
      </c>
      <c r="AX136" t="s">
        <v>19</v>
      </c>
      <c r="AY136" t="s">
        <v>19</v>
      </c>
      <c r="AZ136" t="s">
        <v>19</v>
      </c>
      <c r="BA136" t="s">
        <v>19</v>
      </c>
      <c r="BB136" t="s">
        <v>19</v>
      </c>
      <c r="BC136" t="s">
        <v>19</v>
      </c>
      <c r="BD136" t="s">
        <v>19</v>
      </c>
      <c r="BE136" t="s">
        <v>19</v>
      </c>
      <c r="BG136" t="s">
        <v>19</v>
      </c>
      <c r="BH136" t="s">
        <v>19</v>
      </c>
      <c r="BI136" t="s">
        <v>19</v>
      </c>
      <c r="BJ136" t="s">
        <v>19</v>
      </c>
      <c r="BK136" t="s">
        <v>19</v>
      </c>
      <c r="BL136" t="s">
        <v>19</v>
      </c>
      <c r="BM136" t="s">
        <v>19</v>
      </c>
      <c r="BN136" t="s">
        <v>19</v>
      </c>
      <c r="BO136" t="s">
        <v>19</v>
      </c>
      <c r="BP136" t="s">
        <v>19</v>
      </c>
      <c r="BR136" t="s">
        <v>19</v>
      </c>
      <c r="BS136" t="s">
        <v>19</v>
      </c>
      <c r="BT136" t="s">
        <v>19</v>
      </c>
      <c r="BU136" t="s">
        <v>19</v>
      </c>
      <c r="BV136" t="s">
        <v>19</v>
      </c>
      <c r="BW136" t="s">
        <v>19</v>
      </c>
      <c r="BX136" t="s">
        <v>19</v>
      </c>
      <c r="BY136" t="s">
        <v>19</v>
      </c>
      <c r="BZ136" t="s">
        <v>19</v>
      </c>
      <c r="CA136" t="s">
        <v>19</v>
      </c>
      <c r="CC136" t="s">
        <v>19</v>
      </c>
      <c r="CD136" t="s">
        <v>19</v>
      </c>
      <c r="CE136" t="s">
        <v>19</v>
      </c>
      <c r="CF136" t="s">
        <v>19</v>
      </c>
      <c r="CG136" t="s">
        <v>19</v>
      </c>
      <c r="CH136" t="s">
        <v>19</v>
      </c>
      <c r="CI136" t="s">
        <v>19</v>
      </c>
      <c r="CJ136" t="s">
        <v>19</v>
      </c>
      <c r="CK136" t="s">
        <v>19</v>
      </c>
      <c r="CL136" t="s">
        <v>19</v>
      </c>
      <c r="CN136" t="s">
        <v>19</v>
      </c>
      <c r="CO136" t="s">
        <v>19</v>
      </c>
      <c r="CP136" t="s">
        <v>19</v>
      </c>
      <c r="CQ136" t="s">
        <v>19</v>
      </c>
      <c r="CR136" t="s">
        <v>19</v>
      </c>
      <c r="CS136" t="s">
        <v>19</v>
      </c>
      <c r="CT136" t="s">
        <v>19</v>
      </c>
      <c r="CU136" t="s">
        <v>19</v>
      </c>
      <c r="CV136" t="s">
        <v>19</v>
      </c>
      <c r="CW136" t="s">
        <v>19</v>
      </c>
      <c r="CY136" t="s">
        <v>19</v>
      </c>
      <c r="CZ136" t="s">
        <v>19</v>
      </c>
      <c r="DA136" t="s">
        <v>19</v>
      </c>
      <c r="DB136" t="s">
        <v>19</v>
      </c>
      <c r="DC136" t="s">
        <v>19</v>
      </c>
      <c r="DD136" t="s">
        <v>19</v>
      </c>
      <c r="DE136" t="s">
        <v>19</v>
      </c>
      <c r="DF136" t="s">
        <v>19</v>
      </c>
      <c r="DG136" t="s">
        <v>19</v>
      </c>
      <c r="DH136" t="s">
        <v>19</v>
      </c>
    </row>
    <row r="138" spans="2:112" x14ac:dyDescent="0.3">
      <c r="D138" t="s">
        <v>5</v>
      </c>
      <c r="E138" t="s">
        <v>5</v>
      </c>
      <c r="F138" t="s">
        <v>5</v>
      </c>
      <c r="G138" t="s">
        <v>5</v>
      </c>
      <c r="H138" t="s">
        <v>5</v>
      </c>
      <c r="I138" t="s">
        <v>5</v>
      </c>
      <c r="J138" t="s">
        <v>5</v>
      </c>
      <c r="K138" t="s">
        <v>5</v>
      </c>
      <c r="L138" t="s">
        <v>5</v>
      </c>
      <c r="M138" t="s">
        <v>5</v>
      </c>
      <c r="O138" t="s">
        <v>5</v>
      </c>
      <c r="P138" t="s">
        <v>5</v>
      </c>
      <c r="Q138" t="s">
        <v>5</v>
      </c>
      <c r="R138" t="s">
        <v>5</v>
      </c>
      <c r="S138" t="s">
        <v>5</v>
      </c>
      <c r="T138" t="s">
        <v>5</v>
      </c>
      <c r="U138" t="s">
        <v>5</v>
      </c>
      <c r="V138" t="s">
        <v>5</v>
      </c>
      <c r="W138" t="s">
        <v>5</v>
      </c>
      <c r="X138" t="s">
        <v>5</v>
      </c>
      <c r="Z138" t="s">
        <v>5</v>
      </c>
      <c r="AA138" t="s">
        <v>5</v>
      </c>
      <c r="AB138" t="s">
        <v>5</v>
      </c>
      <c r="AC138" t="s">
        <v>5</v>
      </c>
      <c r="AD138" t="s">
        <v>5</v>
      </c>
      <c r="AE138" t="s">
        <v>5</v>
      </c>
      <c r="AF138" t="s">
        <v>5</v>
      </c>
      <c r="AG138" t="s">
        <v>5</v>
      </c>
      <c r="AH138" t="s">
        <v>5</v>
      </c>
      <c r="AI138" t="s">
        <v>5</v>
      </c>
      <c r="AK138" t="s">
        <v>5</v>
      </c>
      <c r="AL138" t="s">
        <v>5</v>
      </c>
      <c r="AM138" t="s">
        <v>5</v>
      </c>
      <c r="AN138" t="s">
        <v>5</v>
      </c>
      <c r="AO138" t="s">
        <v>5</v>
      </c>
      <c r="AP138" t="s">
        <v>5</v>
      </c>
      <c r="AQ138" t="s">
        <v>5</v>
      </c>
      <c r="AR138" t="s">
        <v>5</v>
      </c>
      <c r="AS138" t="s">
        <v>5</v>
      </c>
      <c r="AT138" t="s">
        <v>5</v>
      </c>
      <c r="AV138" t="s">
        <v>5</v>
      </c>
      <c r="AW138" t="s">
        <v>5</v>
      </c>
      <c r="AX138" t="s">
        <v>5</v>
      </c>
      <c r="AY138" t="s">
        <v>5</v>
      </c>
      <c r="AZ138" t="s">
        <v>5</v>
      </c>
      <c r="BA138" t="s">
        <v>5</v>
      </c>
      <c r="BB138" t="s">
        <v>5</v>
      </c>
      <c r="BC138" t="s">
        <v>5</v>
      </c>
      <c r="BD138" t="s">
        <v>5</v>
      </c>
      <c r="BE138" t="s">
        <v>5</v>
      </c>
      <c r="BG138" t="s">
        <v>5</v>
      </c>
      <c r="BH138" t="s">
        <v>5</v>
      </c>
      <c r="BI138" t="s">
        <v>5</v>
      </c>
      <c r="BJ138" t="s">
        <v>5</v>
      </c>
      <c r="BK138" t="s">
        <v>5</v>
      </c>
      <c r="BL138" t="s">
        <v>5</v>
      </c>
      <c r="BM138" t="s">
        <v>5</v>
      </c>
      <c r="BN138" t="s">
        <v>5</v>
      </c>
      <c r="BO138" t="s">
        <v>5</v>
      </c>
      <c r="BP138" t="s">
        <v>5</v>
      </c>
      <c r="BR138" t="s">
        <v>5</v>
      </c>
      <c r="BS138" t="s">
        <v>5</v>
      </c>
      <c r="BT138" t="s">
        <v>5</v>
      </c>
      <c r="BU138" t="s">
        <v>5</v>
      </c>
      <c r="BV138" t="s">
        <v>5</v>
      </c>
      <c r="BW138" t="s">
        <v>5</v>
      </c>
      <c r="BX138" t="s">
        <v>5</v>
      </c>
      <c r="BY138" t="s">
        <v>5</v>
      </c>
      <c r="BZ138" t="s">
        <v>5</v>
      </c>
      <c r="CA138" t="s">
        <v>5</v>
      </c>
      <c r="CC138" t="s">
        <v>5</v>
      </c>
      <c r="CD138" t="s">
        <v>5</v>
      </c>
      <c r="CE138" t="s">
        <v>5</v>
      </c>
      <c r="CF138" t="s">
        <v>5</v>
      </c>
      <c r="CG138" t="s">
        <v>5</v>
      </c>
      <c r="CH138" t="s">
        <v>5</v>
      </c>
      <c r="CI138" t="s">
        <v>5</v>
      </c>
      <c r="CJ138" t="s">
        <v>5</v>
      </c>
      <c r="CK138" t="s">
        <v>5</v>
      </c>
      <c r="CL138" t="s">
        <v>5</v>
      </c>
      <c r="CN138" t="s">
        <v>5</v>
      </c>
      <c r="CO138" t="s">
        <v>5</v>
      </c>
      <c r="CP138" t="s">
        <v>5</v>
      </c>
      <c r="CQ138" t="s">
        <v>5</v>
      </c>
      <c r="CR138" t="s">
        <v>5</v>
      </c>
      <c r="CS138" t="s">
        <v>5</v>
      </c>
      <c r="CT138" t="s">
        <v>5</v>
      </c>
      <c r="CU138" t="s">
        <v>5</v>
      </c>
      <c r="CV138" t="s">
        <v>5</v>
      </c>
      <c r="CW138" t="s">
        <v>5</v>
      </c>
      <c r="CY138" t="s">
        <v>5</v>
      </c>
      <c r="CZ138" t="s">
        <v>5</v>
      </c>
      <c r="DA138" t="s">
        <v>5</v>
      </c>
      <c r="DB138" t="s">
        <v>5</v>
      </c>
      <c r="DC138" t="s">
        <v>5</v>
      </c>
      <c r="DD138" t="s">
        <v>5</v>
      </c>
      <c r="DE138" t="s">
        <v>5</v>
      </c>
      <c r="DF138" t="s">
        <v>5</v>
      </c>
      <c r="DG138" t="s">
        <v>5</v>
      </c>
      <c r="DH138" t="s">
        <v>5</v>
      </c>
    </row>
    <row r="139" spans="2:112" x14ac:dyDescent="0.3">
      <c r="B139" t="s">
        <v>66</v>
      </c>
      <c r="C139" t="s">
        <v>67</v>
      </c>
      <c r="D139" t="s">
        <v>6</v>
      </c>
      <c r="E139" t="s">
        <v>6</v>
      </c>
      <c r="F139" t="s">
        <v>6</v>
      </c>
      <c r="G139" t="s">
        <v>6</v>
      </c>
      <c r="H139" t="s">
        <v>6</v>
      </c>
      <c r="I139" t="s">
        <v>6</v>
      </c>
      <c r="J139" t="s">
        <v>6</v>
      </c>
      <c r="K139" t="s">
        <v>6</v>
      </c>
      <c r="L139" t="s">
        <v>6</v>
      </c>
      <c r="M139" t="s">
        <v>6</v>
      </c>
      <c r="O139" t="s">
        <v>6</v>
      </c>
      <c r="P139" t="s">
        <v>6</v>
      </c>
      <c r="Q139" t="s">
        <v>6</v>
      </c>
      <c r="R139" t="s">
        <v>6</v>
      </c>
      <c r="S139" t="s">
        <v>6</v>
      </c>
      <c r="T139" t="s">
        <v>6</v>
      </c>
      <c r="U139" t="s">
        <v>6</v>
      </c>
      <c r="V139" t="s">
        <v>6</v>
      </c>
      <c r="W139" t="s">
        <v>6</v>
      </c>
      <c r="X139" t="s">
        <v>6</v>
      </c>
      <c r="Z139" t="s">
        <v>6</v>
      </c>
      <c r="AA139" t="s">
        <v>6</v>
      </c>
      <c r="AB139" t="s">
        <v>6</v>
      </c>
      <c r="AC139" t="s">
        <v>6</v>
      </c>
      <c r="AD139" t="s">
        <v>6</v>
      </c>
      <c r="AE139" t="s">
        <v>6</v>
      </c>
      <c r="AF139" t="s">
        <v>6</v>
      </c>
      <c r="AG139" t="s">
        <v>6</v>
      </c>
      <c r="AH139" t="s">
        <v>6</v>
      </c>
      <c r="AI139" t="s">
        <v>6</v>
      </c>
      <c r="AK139" t="s">
        <v>6</v>
      </c>
      <c r="AL139" t="s">
        <v>6</v>
      </c>
      <c r="AM139" t="s">
        <v>6</v>
      </c>
      <c r="AN139" t="s">
        <v>6</v>
      </c>
      <c r="AO139" t="s">
        <v>6</v>
      </c>
      <c r="AP139" t="s">
        <v>6</v>
      </c>
      <c r="AQ139" t="s">
        <v>6</v>
      </c>
      <c r="AR139" t="s">
        <v>6</v>
      </c>
      <c r="AS139" t="s">
        <v>6</v>
      </c>
      <c r="AT139" t="s">
        <v>6</v>
      </c>
      <c r="AV139" t="s">
        <v>6</v>
      </c>
      <c r="AW139" t="s">
        <v>6</v>
      </c>
      <c r="AX139" t="s">
        <v>6</v>
      </c>
      <c r="AY139" t="s">
        <v>6</v>
      </c>
      <c r="AZ139" t="s">
        <v>6</v>
      </c>
      <c r="BA139" t="s">
        <v>6</v>
      </c>
      <c r="BB139" t="s">
        <v>6</v>
      </c>
      <c r="BC139" t="s">
        <v>6</v>
      </c>
      <c r="BD139" t="s">
        <v>6</v>
      </c>
      <c r="BE139" t="s">
        <v>6</v>
      </c>
      <c r="BG139" t="s">
        <v>6</v>
      </c>
      <c r="BH139" t="s">
        <v>6</v>
      </c>
      <c r="BI139" t="s">
        <v>6</v>
      </c>
      <c r="BJ139" t="s">
        <v>6</v>
      </c>
      <c r="BK139" t="s">
        <v>6</v>
      </c>
      <c r="BL139" t="s">
        <v>6</v>
      </c>
      <c r="BM139" t="s">
        <v>6</v>
      </c>
      <c r="BN139" t="s">
        <v>6</v>
      </c>
      <c r="BO139" t="s">
        <v>6</v>
      </c>
      <c r="BP139" t="s">
        <v>6</v>
      </c>
      <c r="BR139" t="s">
        <v>6</v>
      </c>
      <c r="BS139" t="s">
        <v>6</v>
      </c>
      <c r="BT139" t="s">
        <v>6</v>
      </c>
      <c r="BU139" t="s">
        <v>6</v>
      </c>
      <c r="BV139" t="s">
        <v>6</v>
      </c>
      <c r="BW139" t="s">
        <v>6</v>
      </c>
      <c r="BX139" t="s">
        <v>6</v>
      </c>
      <c r="BY139" t="s">
        <v>6</v>
      </c>
      <c r="BZ139" t="s">
        <v>6</v>
      </c>
      <c r="CA139" t="s">
        <v>6</v>
      </c>
      <c r="CC139" t="s">
        <v>6</v>
      </c>
      <c r="CD139" t="s">
        <v>6</v>
      </c>
      <c r="CE139" t="s">
        <v>6</v>
      </c>
      <c r="CF139" t="s">
        <v>6</v>
      </c>
      <c r="CG139" t="s">
        <v>6</v>
      </c>
      <c r="CH139" t="s">
        <v>6</v>
      </c>
      <c r="CI139" t="s">
        <v>6</v>
      </c>
      <c r="CJ139" t="s">
        <v>6</v>
      </c>
      <c r="CK139" t="s">
        <v>6</v>
      </c>
      <c r="CL139" t="s">
        <v>6</v>
      </c>
      <c r="CN139" t="s">
        <v>6</v>
      </c>
      <c r="CO139" t="s">
        <v>6</v>
      </c>
      <c r="CP139" t="s">
        <v>6</v>
      </c>
      <c r="CQ139" t="s">
        <v>6</v>
      </c>
      <c r="CR139" t="s">
        <v>6</v>
      </c>
      <c r="CS139" t="s">
        <v>6</v>
      </c>
      <c r="CT139" t="s">
        <v>6</v>
      </c>
      <c r="CU139" t="s">
        <v>6</v>
      </c>
      <c r="CV139" t="s">
        <v>6</v>
      </c>
      <c r="CW139" t="s">
        <v>6</v>
      </c>
      <c r="CY139" t="s">
        <v>6</v>
      </c>
      <c r="CZ139" t="s">
        <v>6</v>
      </c>
      <c r="DA139" t="s">
        <v>6</v>
      </c>
      <c r="DB139" t="s">
        <v>6</v>
      </c>
      <c r="DC139" t="s">
        <v>6</v>
      </c>
      <c r="DD139" t="s">
        <v>6</v>
      </c>
      <c r="DE139" t="s">
        <v>6</v>
      </c>
      <c r="DF139" t="s">
        <v>6</v>
      </c>
      <c r="DG139" t="s">
        <v>6</v>
      </c>
      <c r="DH139" t="s">
        <v>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I25"/>
  <sheetViews>
    <sheetView showGridLines="0" topLeftCell="G1" workbookViewId="0">
      <selection activeCell="K4" sqref="K4"/>
    </sheetView>
  </sheetViews>
  <sheetFormatPr baseColWidth="10" defaultRowHeight="15.05" x14ac:dyDescent="0.3"/>
  <cols>
    <col min="1" max="1" width="13.5546875" customWidth="1"/>
    <col min="2" max="3" width="17.21875" customWidth="1"/>
  </cols>
  <sheetData>
    <row r="1" spans="2:61" x14ac:dyDescent="0.3">
      <c r="D1" t="s">
        <v>18</v>
      </c>
      <c r="BH1" t="s">
        <v>54</v>
      </c>
      <c r="BI1" t="e">
        <f ca="1">(ROWS($BI$4:$BI$6)-1)/$BI$2</f>
        <v>#NAME?</v>
      </c>
    </row>
    <row r="2" spans="2:61" x14ac:dyDescent="0.3">
      <c r="D2" s="1" t="str">
        <f>"¤¤"&amp;D14&amp;"__BU"&amp;D24</f>
        <v>¤¤BU1__BU;B;TFMT</v>
      </c>
      <c r="N2" s="9" t="str">
        <f>"Total "&amp;D2</f>
        <v>Total ¤¤BU1__BU;B;TFMT</v>
      </c>
      <c r="O2" s="1" t="str">
        <f>"¤¤"&amp;O14&amp;"__BU"&amp;O24</f>
        <v>¤¤BU2__BU;B;TFMT</v>
      </c>
      <c r="Y2" s="9" t="str">
        <f>"Total "&amp;O2</f>
        <v>Total ¤¤BU2__BU;B;TFMT</v>
      </c>
      <c r="Z2" s="1" t="str">
        <f>"¤¤"&amp;Z14&amp;"__BU"&amp;Z24</f>
        <v>¤¤BU3__BU;B;TFMT</v>
      </c>
      <c r="AJ2" s="9" t="str">
        <f>"Total "&amp;Z2</f>
        <v>Total ¤¤BU3__BU;B;TFMT</v>
      </c>
      <c r="AK2" s="1" t="str">
        <f>"¤¤"&amp;AK14&amp;"__BU"&amp;AK24</f>
        <v>¤¤BU4__BU;B;TFMT</v>
      </c>
      <c r="AU2" s="9" t="str">
        <f>"Total "&amp;AK2</f>
        <v>Total ¤¤BU4__BU;B;TFMT</v>
      </c>
      <c r="AV2" s="1" t="str">
        <f>"¤¤"&amp;AV14&amp;"__BU"&amp;AV24</f>
        <v>¤¤BU5__BU;B;TFMT</v>
      </c>
      <c r="BF2" s="9" t="str">
        <f>"Total "&amp;AV2</f>
        <v>Total ¤¤BU5__BU;B;TFMT</v>
      </c>
      <c r="BH2" t="s">
        <v>36</v>
      </c>
      <c r="BI2" t="e">
        <f ca="1">MAX($BI$4:$BI$6)</f>
        <v>#NAME?</v>
      </c>
    </row>
    <row r="3" spans="2:61" x14ac:dyDescent="0.3">
      <c r="B3" t="s">
        <v>0</v>
      </c>
      <c r="C3" t="s">
        <v>44</v>
      </c>
      <c r="D3" s="1" t="str">
        <f>"¤¤"&amp;D14&amp;"__"&amp;D$15&amp;"__Produit"&amp;D24</f>
        <v>¤¤BU1__Produit1__Produit;B;TFMT</v>
      </c>
      <c r="E3" s="1" t="str">
        <f t="shared" ref="E3:M3" si="0">"¤¤"&amp;E$15&amp;"__Produit"&amp;E24</f>
        <v>¤¤Produit2__Produit;B;TFMT</v>
      </c>
      <c r="F3" s="1" t="str">
        <f t="shared" si="0"/>
        <v>¤¤Produit3__Produit;B;TFMT</v>
      </c>
      <c r="G3" s="1" t="str">
        <f t="shared" si="0"/>
        <v>¤¤Produit4__Produit;B;TFMT</v>
      </c>
      <c r="H3" s="1" t="str">
        <f t="shared" si="0"/>
        <v>¤¤Produit5__Produit;B;TFMT</v>
      </c>
      <c r="I3" s="1" t="str">
        <f t="shared" si="0"/>
        <v>¤¤Produit6__Produit;B;TFMT</v>
      </c>
      <c r="J3" s="1" t="str">
        <f t="shared" si="0"/>
        <v>¤¤Produit7__Produit;B;TFMT</v>
      </c>
      <c r="K3" s="1" t="str">
        <f t="shared" si="0"/>
        <v>¤¤Produit8__Produit;B;TFMT</v>
      </c>
      <c r="L3" s="1" t="str">
        <f t="shared" si="0"/>
        <v>¤¤Produit9__Produit;B;TFMT</v>
      </c>
      <c r="M3" s="1" t="str">
        <f t="shared" si="0"/>
        <v>¤¤Produit10__Produit;B;TFMT</v>
      </c>
      <c r="N3" s="9"/>
      <c r="O3" s="1" t="str">
        <f>"¤¤"&amp;O14&amp;"__"&amp;O$15&amp;"__Produit"&amp;O24</f>
        <v>¤¤BU2__Produit1__Produit;B;TFMT</v>
      </c>
      <c r="P3" s="1" t="str">
        <f t="shared" ref="P3:X3" si="1">"¤¤"&amp;P$15&amp;"__Produit"&amp;P24</f>
        <v>¤¤Produit2__Produit;B;TFMT</v>
      </c>
      <c r="Q3" s="1" t="str">
        <f t="shared" si="1"/>
        <v>¤¤Produit3__Produit;B;TFMT</v>
      </c>
      <c r="R3" s="1" t="str">
        <f t="shared" si="1"/>
        <v>¤¤Produit4__Produit;B;TFMT</v>
      </c>
      <c r="S3" s="1" t="str">
        <f t="shared" si="1"/>
        <v>¤¤Produit5__Produit;B;TFMT</v>
      </c>
      <c r="T3" s="1" t="str">
        <f t="shared" si="1"/>
        <v>¤¤Produit6__Produit;B;TFMT</v>
      </c>
      <c r="U3" s="1" t="str">
        <f t="shared" si="1"/>
        <v>¤¤Produit7__Produit;B;TFMT</v>
      </c>
      <c r="V3" s="1" t="str">
        <f t="shared" si="1"/>
        <v>¤¤Produit8__Produit;B;TFMT</v>
      </c>
      <c r="W3" s="1" t="str">
        <f t="shared" si="1"/>
        <v>¤¤Produit9__Produit;B;TFMT</v>
      </c>
      <c r="X3" s="1" t="str">
        <f t="shared" si="1"/>
        <v>¤¤Produit10__Produit;B;TFMT</v>
      </c>
      <c r="Y3" s="9"/>
      <c r="Z3" s="1" t="str">
        <f>"¤¤"&amp;Z14&amp;"__"&amp;Z$15&amp;"__Produit"&amp;Z24</f>
        <v>¤¤BU3__Produit1__Produit;B;TFMT</v>
      </c>
      <c r="AA3" s="1" t="str">
        <f t="shared" ref="AA3:AI3" si="2">"¤¤"&amp;AA$15&amp;"__Produit"&amp;AA24</f>
        <v>¤¤Produit2__Produit;B;TFMT</v>
      </c>
      <c r="AB3" s="1" t="str">
        <f t="shared" si="2"/>
        <v>¤¤Produit3__Produit;B;TFMT</v>
      </c>
      <c r="AC3" s="1" t="str">
        <f t="shared" si="2"/>
        <v>¤¤Produit4__Produit;B;TFMT</v>
      </c>
      <c r="AD3" s="1" t="str">
        <f t="shared" si="2"/>
        <v>¤¤Produit5__Produit;B;TFMT</v>
      </c>
      <c r="AE3" s="1" t="str">
        <f t="shared" si="2"/>
        <v>¤¤Produit6__Produit;B;TFMT</v>
      </c>
      <c r="AF3" s="1" t="str">
        <f t="shared" si="2"/>
        <v>¤¤Produit7__Produit;B;TFMT</v>
      </c>
      <c r="AG3" s="1" t="str">
        <f t="shared" si="2"/>
        <v>¤¤Produit8__Produit;B;TFMT</v>
      </c>
      <c r="AH3" s="1" t="str">
        <f t="shared" si="2"/>
        <v>¤¤Produit9__Produit;B;TFMT</v>
      </c>
      <c r="AI3" s="1" t="str">
        <f t="shared" si="2"/>
        <v>¤¤Produit10__Produit;B;TFMT</v>
      </c>
      <c r="AJ3" s="9"/>
      <c r="AK3" s="1" t="str">
        <f>"¤¤"&amp;AK14&amp;"__"&amp;AK$15&amp;"__Produit"&amp;AK24</f>
        <v>¤¤BU4__Produit1__Produit;B;TFMT</v>
      </c>
      <c r="AL3" s="1" t="str">
        <f t="shared" ref="AL3:AT3" si="3">"¤¤"&amp;AL$15&amp;"__Produit"&amp;AL24</f>
        <v>¤¤Produit2__Produit;B;TFMT</v>
      </c>
      <c r="AM3" s="1" t="str">
        <f t="shared" si="3"/>
        <v>¤¤Produit3__Produit;B;TFMT</v>
      </c>
      <c r="AN3" s="1" t="str">
        <f t="shared" si="3"/>
        <v>¤¤Produit4__Produit;B;TFMT</v>
      </c>
      <c r="AO3" s="1" t="str">
        <f t="shared" si="3"/>
        <v>¤¤Produit5__Produit;B;TFMT</v>
      </c>
      <c r="AP3" s="1" t="str">
        <f t="shared" si="3"/>
        <v>¤¤Produit6__Produit;B;TFMT</v>
      </c>
      <c r="AQ3" s="1" t="str">
        <f t="shared" si="3"/>
        <v>¤¤Produit7__Produit;B;TFMT</v>
      </c>
      <c r="AR3" s="1" t="str">
        <f t="shared" si="3"/>
        <v>¤¤Produit8__Produit;B;TFMT</v>
      </c>
      <c r="AS3" s="1" t="str">
        <f t="shared" si="3"/>
        <v>¤¤Produit9__Produit;B;TFMT</v>
      </c>
      <c r="AT3" s="1" t="str">
        <f t="shared" si="3"/>
        <v>¤¤Produit10__Produit;B;TFMT</v>
      </c>
      <c r="AU3" s="9"/>
      <c r="AV3" s="1" t="str">
        <f>"¤¤"&amp;AV14&amp;"__"&amp;AV$15&amp;"__Produit"&amp;AV24</f>
        <v>¤¤BU5__Produit1__Produit;B;TFMT</v>
      </c>
      <c r="AW3" s="1" t="str">
        <f t="shared" ref="AW3:BE3" si="4">"¤¤"&amp;AW$15&amp;"__Produit"&amp;AW24</f>
        <v>¤¤Produit2__Produit;B;TFMT</v>
      </c>
      <c r="AX3" s="1" t="str">
        <f t="shared" si="4"/>
        <v>¤¤Produit3__Produit;B;TFMT</v>
      </c>
      <c r="AY3" s="1" t="str">
        <f t="shared" si="4"/>
        <v>¤¤Produit4__Produit;B;TFMT</v>
      </c>
      <c r="AZ3" s="1" t="str">
        <f t="shared" si="4"/>
        <v>¤¤Produit5__Produit;B;TFMT</v>
      </c>
      <c r="BA3" s="1" t="str">
        <f t="shared" si="4"/>
        <v>¤¤Produit6__Produit;B;TFMT</v>
      </c>
      <c r="BB3" s="1" t="str">
        <f t="shared" si="4"/>
        <v>¤¤Produit7__Produit;B;TFMT</v>
      </c>
      <c r="BC3" s="1" t="str">
        <f t="shared" si="4"/>
        <v>¤¤Produit8__Produit;B;TFMT</v>
      </c>
      <c r="BD3" s="1" t="str">
        <f t="shared" si="4"/>
        <v>¤¤Produit9__Produit;B;TFMT</v>
      </c>
      <c r="BE3" s="1" t="str">
        <f t="shared" si="4"/>
        <v>¤¤Produit10__Produit;B;TFMT</v>
      </c>
      <c r="BF3" s="9"/>
      <c r="BG3" t="s">
        <v>52</v>
      </c>
      <c r="BH3" t="s">
        <v>25</v>
      </c>
      <c r="BI3" t="s">
        <v>55</v>
      </c>
    </row>
    <row r="4" spans="2:61" x14ac:dyDescent="0.3">
      <c r="B4" s="1" t="str">
        <f>"¤¤"&amp;B3&amp;B25</f>
        <v>¤¤Ville;B;TFMT</v>
      </c>
      <c r="C4" s="1" t="str">
        <f t="shared" ref="C4" si="5">"¤¤"&amp;C3&amp;C25</f>
        <v>¤¤Vendeur / Produit;B;TFMT</v>
      </c>
      <c r="D4" s="1" t="str">
        <f>"¤¤"&amp;D$15&amp;D22&amp;D25</f>
        <v>¤¤Produit1__Nombre;B;C=I;MIN=0</v>
      </c>
      <c r="E4" s="1" t="str">
        <f t="shared" ref="E4:M4" si="6">"¤¤"&amp;E$15&amp;"__Nombre"&amp;E25</f>
        <v>¤¤Produit2__Nombre;B;C=I;MIN=0</v>
      </c>
      <c r="F4" s="1" t="str">
        <f t="shared" si="6"/>
        <v>¤¤Produit3__Nombre;B;C=I;MIN=0</v>
      </c>
      <c r="G4" s="1" t="str">
        <f t="shared" si="6"/>
        <v>¤¤Produit4__Nombre;B;C=I;MIN=0</v>
      </c>
      <c r="H4" s="1" t="str">
        <f t="shared" si="6"/>
        <v>¤¤Produit5__Nombre;B;C=I;MIN=0</v>
      </c>
      <c r="I4" s="1" t="str">
        <f t="shared" si="6"/>
        <v>¤¤Produit6__Nombre;B;C=I;MIN=0</v>
      </c>
      <c r="J4" s="1" t="str">
        <f t="shared" si="6"/>
        <v>¤¤Produit7__Nombre;B;C=I;MIN=0</v>
      </c>
      <c r="K4" s="1" t="str">
        <f t="shared" si="6"/>
        <v>¤¤Produit8__Nombre;B;C=I;MIN=0</v>
      </c>
      <c r="L4" s="1" t="str">
        <f t="shared" si="6"/>
        <v>¤¤Produit9__Nombre;B;C=I;MIN=0</v>
      </c>
      <c r="M4" s="1" t="str">
        <f t="shared" si="6"/>
        <v>¤¤Produit10__Nombre;B;C=I;MIN=0</v>
      </c>
      <c r="N4" s="9">
        <f>SUM(D4:M4)</f>
        <v>0</v>
      </c>
      <c r="O4" s="1" t="str">
        <f>"¤¤"&amp;O$15&amp;O22&amp;O25</f>
        <v>¤¤Produit1__Nombre;B;C=I;MIN=0</v>
      </c>
      <c r="P4" s="1" t="str">
        <f t="shared" ref="P4:X4" si="7">"¤¤"&amp;P$15&amp;"__Nombre"&amp;P25</f>
        <v>¤¤Produit2__Nombre;B;C=I;MIN=0</v>
      </c>
      <c r="Q4" s="1" t="str">
        <f t="shared" si="7"/>
        <v>¤¤Produit3__Nombre;B;C=I;MIN=0</v>
      </c>
      <c r="R4" s="1" t="str">
        <f t="shared" si="7"/>
        <v>¤¤Produit4__Nombre;B;C=I;MIN=0</v>
      </c>
      <c r="S4" s="1" t="str">
        <f t="shared" si="7"/>
        <v>¤¤Produit5__Nombre;B;C=I;MIN=0</v>
      </c>
      <c r="T4" s="1" t="str">
        <f t="shared" si="7"/>
        <v>¤¤Produit6__Nombre;B;C=I;MIN=0</v>
      </c>
      <c r="U4" s="1" t="str">
        <f t="shared" si="7"/>
        <v>¤¤Produit7__Nombre;B;C=I;MIN=0</v>
      </c>
      <c r="V4" s="1" t="str">
        <f t="shared" si="7"/>
        <v>¤¤Produit8__Nombre;B;C=I;MIN=0</v>
      </c>
      <c r="W4" s="1" t="str">
        <f t="shared" si="7"/>
        <v>¤¤Produit9__Nombre;B;C=I;MIN=0</v>
      </c>
      <c r="X4" s="1" t="str">
        <f t="shared" si="7"/>
        <v>¤¤Produit10__Nombre;B;C=I;MIN=0</v>
      </c>
      <c r="Y4" s="9">
        <f>SUM(O4:X4)</f>
        <v>0</v>
      </c>
      <c r="Z4" s="1" t="str">
        <f>"¤¤"&amp;Z$15&amp;Z22&amp;Z25</f>
        <v>¤¤Produit1__Nombre;B;C=I;MIN=0</v>
      </c>
      <c r="AA4" s="1" t="str">
        <f t="shared" ref="AA4:AI4" si="8">"¤¤"&amp;AA$15&amp;"__Nombre"&amp;AA25</f>
        <v>¤¤Produit2__Nombre;B;C=I;MIN=0</v>
      </c>
      <c r="AB4" s="1" t="str">
        <f t="shared" si="8"/>
        <v>¤¤Produit3__Nombre;B;C=I;MIN=0</v>
      </c>
      <c r="AC4" s="1" t="str">
        <f t="shared" si="8"/>
        <v>¤¤Produit4__Nombre;B;C=I;MIN=0</v>
      </c>
      <c r="AD4" s="1" t="str">
        <f t="shared" si="8"/>
        <v>¤¤Produit5__Nombre;B;C=I;MIN=0</v>
      </c>
      <c r="AE4" s="1" t="str">
        <f t="shared" si="8"/>
        <v>¤¤Produit6__Nombre;B;C=I;MIN=0</v>
      </c>
      <c r="AF4" s="1" t="str">
        <f t="shared" si="8"/>
        <v>¤¤Produit7__Nombre;B;C=I;MIN=0</v>
      </c>
      <c r="AG4" s="1" t="str">
        <f t="shared" si="8"/>
        <v>¤¤Produit8__Nombre;B;C=I;MIN=0</v>
      </c>
      <c r="AH4" s="1" t="str">
        <f t="shared" si="8"/>
        <v>¤¤Produit9__Nombre;B;C=I;MIN=0</v>
      </c>
      <c r="AI4" s="1" t="str">
        <f t="shared" si="8"/>
        <v>¤¤Produit10__Nombre;B;C=I;MIN=0</v>
      </c>
      <c r="AJ4" s="9">
        <f>SUM(Z4:AI4)</f>
        <v>0</v>
      </c>
      <c r="AK4" s="1" t="str">
        <f>"¤¤"&amp;AK$15&amp;AK22&amp;AK25</f>
        <v>¤¤Produit1__Nombre;B;C=I;MIN=0</v>
      </c>
      <c r="AL4" s="1" t="str">
        <f t="shared" ref="AL4:AT4" si="9">"¤¤"&amp;AL$15&amp;"__Nombre"&amp;AL25</f>
        <v>¤¤Produit2__Nombre;B;C=I;MIN=0</v>
      </c>
      <c r="AM4" s="1" t="str">
        <f t="shared" si="9"/>
        <v>¤¤Produit3__Nombre;B;C=I;MIN=0</v>
      </c>
      <c r="AN4" s="1" t="str">
        <f t="shared" si="9"/>
        <v>¤¤Produit4__Nombre;B;C=I;MIN=0</v>
      </c>
      <c r="AO4" s="1" t="str">
        <f t="shared" si="9"/>
        <v>¤¤Produit5__Nombre;B;C=I;MIN=0</v>
      </c>
      <c r="AP4" s="1" t="str">
        <f t="shared" si="9"/>
        <v>¤¤Produit6__Nombre;B;C=I;MIN=0</v>
      </c>
      <c r="AQ4" s="1" t="str">
        <f t="shared" si="9"/>
        <v>¤¤Produit7__Nombre;B;C=I;MIN=0</v>
      </c>
      <c r="AR4" s="1" t="str">
        <f t="shared" si="9"/>
        <v>¤¤Produit8__Nombre;B;C=I;MIN=0</v>
      </c>
      <c r="AS4" s="1" t="str">
        <f t="shared" si="9"/>
        <v>¤¤Produit9__Nombre;B;C=I;MIN=0</v>
      </c>
      <c r="AT4" s="1" t="str">
        <f t="shared" si="9"/>
        <v>¤¤Produit10__Nombre;B;C=I;MIN=0</v>
      </c>
      <c r="AU4" s="9">
        <f>SUM(AK4:AT4)</f>
        <v>0</v>
      </c>
      <c r="AV4" s="1" t="str">
        <f>"¤¤"&amp;AV$15&amp;AV22&amp;AV25</f>
        <v>¤¤Produit1__Nombre;B;C=I;MIN=0</v>
      </c>
      <c r="AW4" s="1" t="str">
        <f t="shared" ref="AW4:BE4" si="10">"¤¤"&amp;AW$15&amp;"__Nombre"&amp;AW25</f>
        <v>¤¤Produit2__Nombre;B;C=I;MIN=0</v>
      </c>
      <c r="AX4" s="1" t="str">
        <f t="shared" si="10"/>
        <v>¤¤Produit3__Nombre;B;C=I;MIN=0</v>
      </c>
      <c r="AY4" s="1" t="str">
        <f t="shared" si="10"/>
        <v>¤¤Produit4__Nombre;B;C=I;MIN=0</v>
      </c>
      <c r="AZ4" s="1" t="str">
        <f t="shared" si="10"/>
        <v>¤¤Produit5__Nombre;B;C=I;MIN=0</v>
      </c>
      <c r="BA4" s="1" t="str">
        <f t="shared" si="10"/>
        <v>¤¤Produit6__Nombre;B;C=I;MIN=0</v>
      </c>
      <c r="BB4" s="1" t="str">
        <f t="shared" si="10"/>
        <v>¤¤Produit7__Nombre;B;C=I;MIN=0</v>
      </c>
      <c r="BC4" s="1" t="str">
        <f t="shared" si="10"/>
        <v>¤¤Produit8__Nombre;B;C=I;MIN=0</v>
      </c>
      <c r="BD4" s="1" t="str">
        <f t="shared" si="10"/>
        <v>¤¤Produit9__Nombre;B;C=I;MIN=0</v>
      </c>
      <c r="BE4" s="1" t="str">
        <f t="shared" si="10"/>
        <v>¤¤Produit10__Nombre;B;C=I;MIN=0</v>
      </c>
      <c r="BF4" s="9">
        <f>SUM(AV4:BE4)</f>
        <v>0</v>
      </c>
      <c r="BG4">
        <v>1</v>
      </c>
      <c r="BI4" t="e">
        <f ca="1">gtpatnum()</f>
        <v>#NAME?</v>
      </c>
    </row>
    <row r="5" spans="2:61" x14ac:dyDescent="0.3">
      <c r="B5" s="9" t="str">
        <f>"Total "&amp;B4</f>
        <v>Total ¤¤Ville;B;TFMT</v>
      </c>
      <c r="C5" s="9"/>
      <c r="D5" s="9">
        <f>SUMIFS($D$4:$D$6,$B$4:$B$6,$B4,$BG$4:$BG$6,1)</f>
        <v>0</v>
      </c>
      <c r="E5" s="9">
        <f t="shared" ref="E5:M5" si="11">SUMIFS($D$4:$D$6,$B$4:$B$6,$B4,$BG$4:$BG$6,1)</f>
        <v>0</v>
      </c>
      <c r="F5" s="9">
        <f t="shared" si="11"/>
        <v>0</v>
      </c>
      <c r="G5" s="9">
        <f t="shared" si="11"/>
        <v>0</v>
      </c>
      <c r="H5" s="9">
        <f t="shared" si="11"/>
        <v>0</v>
      </c>
      <c r="I5" s="9">
        <f t="shared" si="11"/>
        <v>0</v>
      </c>
      <c r="J5" s="9">
        <f t="shared" si="11"/>
        <v>0</v>
      </c>
      <c r="K5" s="9">
        <f t="shared" si="11"/>
        <v>0</v>
      </c>
      <c r="L5" s="9">
        <f t="shared" si="11"/>
        <v>0</v>
      </c>
      <c r="M5" s="9">
        <f t="shared" si="11"/>
        <v>0</v>
      </c>
      <c r="N5" s="9">
        <f>SUM(D5:M5)</f>
        <v>0</v>
      </c>
      <c r="O5" s="9">
        <f>SUMIFS($D$4:$D$6,$B$4:$B$6,$B4,$BG$4:$BG$6,1)</f>
        <v>0</v>
      </c>
      <c r="P5" s="9">
        <f t="shared" ref="P5:X5" si="12">SUMIFS($D$4:$D$6,$B$4:$B$6,$B4,$BG$4:$BG$6,1)</f>
        <v>0</v>
      </c>
      <c r="Q5" s="9">
        <f t="shared" si="12"/>
        <v>0</v>
      </c>
      <c r="R5" s="9">
        <f t="shared" si="12"/>
        <v>0</v>
      </c>
      <c r="S5" s="9">
        <f t="shared" si="12"/>
        <v>0</v>
      </c>
      <c r="T5" s="9">
        <f t="shared" si="12"/>
        <v>0</v>
      </c>
      <c r="U5" s="9">
        <f t="shared" si="12"/>
        <v>0</v>
      </c>
      <c r="V5" s="9">
        <f t="shared" si="12"/>
        <v>0</v>
      </c>
      <c r="W5" s="9">
        <f t="shared" si="12"/>
        <v>0</v>
      </c>
      <c r="X5" s="9">
        <f t="shared" si="12"/>
        <v>0</v>
      </c>
      <c r="Y5" s="9">
        <f>SUM(O5:X5)</f>
        <v>0</v>
      </c>
      <c r="Z5" s="9">
        <f>SUMIFS($D$4:$D$6,$B$4:$B$6,$B4,$BG$4:$BG$6,1)</f>
        <v>0</v>
      </c>
      <c r="AA5" s="9">
        <f t="shared" ref="AA5:AI5" si="13">SUMIFS($D$4:$D$6,$B$4:$B$6,$B4,$BG$4:$BG$6,1)</f>
        <v>0</v>
      </c>
      <c r="AB5" s="9">
        <f t="shared" si="13"/>
        <v>0</v>
      </c>
      <c r="AC5" s="9">
        <f t="shared" si="13"/>
        <v>0</v>
      </c>
      <c r="AD5" s="9">
        <f t="shared" si="13"/>
        <v>0</v>
      </c>
      <c r="AE5" s="9">
        <f t="shared" si="13"/>
        <v>0</v>
      </c>
      <c r="AF5" s="9">
        <f t="shared" si="13"/>
        <v>0</v>
      </c>
      <c r="AG5" s="9">
        <f t="shared" si="13"/>
        <v>0</v>
      </c>
      <c r="AH5" s="9">
        <f t="shared" si="13"/>
        <v>0</v>
      </c>
      <c r="AI5" s="9">
        <f t="shared" si="13"/>
        <v>0</v>
      </c>
      <c r="AJ5" s="9">
        <f>SUM(Z5:AI5)</f>
        <v>0</v>
      </c>
      <c r="AK5" s="9">
        <f>SUMIFS($D$4:$D$6,$B$4:$B$6,$B4,$BG$4:$BG$6,1)</f>
        <v>0</v>
      </c>
      <c r="AL5" s="9">
        <f t="shared" ref="AL5:AT5" si="14">SUMIFS($D$4:$D$6,$B$4:$B$6,$B4,$BG$4:$BG$6,1)</f>
        <v>0</v>
      </c>
      <c r="AM5" s="9">
        <f t="shared" si="14"/>
        <v>0</v>
      </c>
      <c r="AN5" s="9">
        <f t="shared" si="14"/>
        <v>0</v>
      </c>
      <c r="AO5" s="9">
        <f t="shared" si="14"/>
        <v>0</v>
      </c>
      <c r="AP5" s="9">
        <f t="shared" si="14"/>
        <v>0</v>
      </c>
      <c r="AQ5" s="9">
        <f t="shared" si="14"/>
        <v>0</v>
      </c>
      <c r="AR5" s="9">
        <f t="shared" si="14"/>
        <v>0</v>
      </c>
      <c r="AS5" s="9">
        <f t="shared" si="14"/>
        <v>0</v>
      </c>
      <c r="AT5" s="9">
        <f t="shared" si="14"/>
        <v>0</v>
      </c>
      <c r="AU5" s="9">
        <f>SUM(AK5:AT5)</f>
        <v>0</v>
      </c>
      <c r="AV5" s="9">
        <f>SUMIFS($D$4:$D$6,$B$4:$B$6,$B4,$BG$4:$BG$6,1)</f>
        <v>0</v>
      </c>
      <c r="AW5" s="9">
        <f t="shared" ref="AW5:BE5" si="15">SUMIFS($D$4:$D$6,$B$4:$B$6,$B4,$BG$4:$BG$6,1)</f>
        <v>0</v>
      </c>
      <c r="AX5" s="9">
        <f t="shared" si="15"/>
        <v>0</v>
      </c>
      <c r="AY5" s="9">
        <f t="shared" si="15"/>
        <v>0</v>
      </c>
      <c r="AZ5" s="9">
        <f t="shared" si="15"/>
        <v>0</v>
      </c>
      <c r="BA5" s="9">
        <f t="shared" si="15"/>
        <v>0</v>
      </c>
      <c r="BB5" s="9">
        <f t="shared" si="15"/>
        <v>0</v>
      </c>
      <c r="BC5" s="9">
        <f t="shared" si="15"/>
        <v>0</v>
      </c>
      <c r="BD5" s="9">
        <f t="shared" si="15"/>
        <v>0</v>
      </c>
      <c r="BE5" s="9">
        <f t="shared" si="15"/>
        <v>0</v>
      </c>
      <c r="BF5" s="9">
        <f>SUM(AV5:BE5)</f>
        <v>0</v>
      </c>
    </row>
    <row r="6" spans="2:61" ht="0.65" customHeight="1" x14ac:dyDescent="0.3"/>
    <row r="7" spans="2:61" x14ac:dyDescent="0.3">
      <c r="D7" s="9">
        <f>SUMIFS($D$4:$D$6,$BG$4:$BG$6,1)</f>
        <v>0</v>
      </c>
      <c r="E7" s="9">
        <f t="shared" ref="E7:M7" si="16">SUMIFS($D$4:$D$6,$B$4:$B$6,C6,$BG$4:$BG$6,1)</f>
        <v>0</v>
      </c>
      <c r="F7" s="9">
        <f t="shared" si="16"/>
        <v>0</v>
      </c>
      <c r="G7" s="9">
        <f t="shared" si="16"/>
        <v>0</v>
      </c>
      <c r="H7" s="9">
        <f t="shared" si="16"/>
        <v>0</v>
      </c>
      <c r="I7" s="9">
        <f t="shared" si="16"/>
        <v>0</v>
      </c>
      <c r="J7" s="9">
        <f t="shared" si="16"/>
        <v>0</v>
      </c>
      <c r="K7" s="9">
        <f t="shared" si="16"/>
        <v>0</v>
      </c>
      <c r="L7" s="9">
        <f t="shared" si="16"/>
        <v>0</v>
      </c>
      <c r="M7" s="9">
        <f t="shared" si="16"/>
        <v>0</v>
      </c>
      <c r="N7" s="9">
        <f>SUM(D7:M7)</f>
        <v>0</v>
      </c>
      <c r="O7" s="9">
        <f>SUMIFS($D$4:$D$6,$BG$4:$BG$6,1)</f>
        <v>0</v>
      </c>
      <c r="P7" s="9">
        <f t="shared" ref="P7:X7" si="17">SUMIFS($D$4:$D$6,$B$4:$B$6,N6,$BG$4:$BG$6,1)</f>
        <v>0</v>
      </c>
      <c r="Q7" s="9">
        <f t="shared" si="17"/>
        <v>0</v>
      </c>
      <c r="R7" s="9">
        <f t="shared" si="17"/>
        <v>0</v>
      </c>
      <c r="S7" s="9">
        <f t="shared" si="17"/>
        <v>0</v>
      </c>
      <c r="T7" s="9">
        <f t="shared" si="17"/>
        <v>0</v>
      </c>
      <c r="U7" s="9">
        <f t="shared" si="17"/>
        <v>0</v>
      </c>
      <c r="V7" s="9">
        <f t="shared" si="17"/>
        <v>0</v>
      </c>
      <c r="W7" s="9">
        <f t="shared" si="17"/>
        <v>0</v>
      </c>
      <c r="X7" s="9">
        <f t="shared" si="17"/>
        <v>0</v>
      </c>
      <c r="Y7" s="9">
        <f>SUM(O7:X7)</f>
        <v>0</v>
      </c>
      <c r="Z7" s="9">
        <f>SUMIFS($D$4:$D$6,$BG$4:$BG$6,1)</f>
        <v>0</v>
      </c>
      <c r="AA7" s="9">
        <f t="shared" ref="AA7:AI7" si="18">SUMIFS($D$4:$D$6,$B$4:$B$6,Y6,$BG$4:$BG$6,1)</f>
        <v>0</v>
      </c>
      <c r="AB7" s="9">
        <f t="shared" si="18"/>
        <v>0</v>
      </c>
      <c r="AC7" s="9">
        <f t="shared" si="18"/>
        <v>0</v>
      </c>
      <c r="AD7" s="9">
        <f t="shared" si="18"/>
        <v>0</v>
      </c>
      <c r="AE7" s="9">
        <f t="shared" si="18"/>
        <v>0</v>
      </c>
      <c r="AF7" s="9">
        <f t="shared" si="18"/>
        <v>0</v>
      </c>
      <c r="AG7" s="9">
        <f t="shared" si="18"/>
        <v>0</v>
      </c>
      <c r="AH7" s="9">
        <f t="shared" si="18"/>
        <v>0</v>
      </c>
      <c r="AI7" s="9">
        <f t="shared" si="18"/>
        <v>0</v>
      </c>
      <c r="AJ7" s="9">
        <f>SUM(Z7:AI7)</f>
        <v>0</v>
      </c>
      <c r="AK7" s="9">
        <f>SUMIFS($D$4:$D$6,$BG$4:$BG$6,1)</f>
        <v>0</v>
      </c>
      <c r="AL7" s="9">
        <f t="shared" ref="AL7:AT7" si="19">SUMIFS($D$4:$D$6,$B$4:$B$6,AJ6,$BG$4:$BG$6,1)</f>
        <v>0</v>
      </c>
      <c r="AM7" s="9">
        <f t="shared" si="19"/>
        <v>0</v>
      </c>
      <c r="AN7" s="9">
        <f t="shared" si="19"/>
        <v>0</v>
      </c>
      <c r="AO7" s="9">
        <f t="shared" si="19"/>
        <v>0</v>
      </c>
      <c r="AP7" s="9">
        <f t="shared" si="19"/>
        <v>0</v>
      </c>
      <c r="AQ7" s="9">
        <f t="shared" si="19"/>
        <v>0</v>
      </c>
      <c r="AR7" s="9">
        <f t="shared" si="19"/>
        <v>0</v>
      </c>
      <c r="AS7" s="9">
        <f t="shared" si="19"/>
        <v>0</v>
      </c>
      <c r="AT7" s="9">
        <f t="shared" si="19"/>
        <v>0</v>
      </c>
      <c r="AU7" s="9">
        <f>SUM(AK7:AT7)</f>
        <v>0</v>
      </c>
      <c r="AV7" s="9">
        <f>SUMIFS($D$4:$D$6,$BG$4:$BG$6,1)</f>
        <v>0</v>
      </c>
      <c r="AW7" s="9">
        <f t="shared" ref="AW7:BE7" si="20">SUMIFS($D$4:$D$6,$B$4:$B$6,AU6,$BG$4:$BG$6,1)</f>
        <v>0</v>
      </c>
      <c r="AX7" s="9">
        <f t="shared" si="20"/>
        <v>0</v>
      </c>
      <c r="AY7" s="9">
        <f t="shared" si="20"/>
        <v>0</v>
      </c>
      <c r="AZ7" s="9">
        <f t="shared" si="20"/>
        <v>0</v>
      </c>
      <c r="BA7" s="9">
        <f t="shared" si="20"/>
        <v>0</v>
      </c>
      <c r="BB7" s="9">
        <f t="shared" si="20"/>
        <v>0</v>
      </c>
      <c r="BC7" s="9">
        <f t="shared" si="20"/>
        <v>0</v>
      </c>
      <c r="BD7" s="9">
        <f t="shared" si="20"/>
        <v>0</v>
      </c>
      <c r="BE7" s="9">
        <f t="shared" si="20"/>
        <v>0</v>
      </c>
      <c r="BF7" s="9">
        <f>SUM(AV7:BE7)</f>
        <v>0</v>
      </c>
    </row>
    <row r="9" spans="2:61" x14ac:dyDescent="0.3">
      <c r="D9" t="e">
        <f ca="1">GTCOLUMNCONDITIONING(D11,D11,D:D)</f>
        <v>#NAME?</v>
      </c>
      <c r="E9" t="e">
        <f t="shared" ref="E9:BE9" ca="1" si="21">GTCOLUMNCONDITIONING(E11,E11,E:E)</f>
        <v>#NAME?</v>
      </c>
      <c r="F9" t="e">
        <f t="shared" ca="1" si="21"/>
        <v>#NAME?</v>
      </c>
      <c r="G9" t="e">
        <f t="shared" ca="1" si="21"/>
        <v>#NAME?</v>
      </c>
      <c r="H9" t="e">
        <f t="shared" ca="1" si="21"/>
        <v>#NAME?</v>
      </c>
      <c r="I9" t="e">
        <f t="shared" ca="1" si="21"/>
        <v>#NAME?</v>
      </c>
      <c r="J9" t="e">
        <f t="shared" ca="1" si="21"/>
        <v>#NAME?</v>
      </c>
      <c r="K9" t="e">
        <f t="shared" ca="1" si="21"/>
        <v>#NAME?</v>
      </c>
      <c r="L9" t="e">
        <f t="shared" ca="1" si="21"/>
        <v>#NAME?</v>
      </c>
      <c r="M9" t="e">
        <f t="shared" ca="1" si="21"/>
        <v>#NAME?</v>
      </c>
      <c r="N9" t="e">
        <f t="shared" ca="1" si="21"/>
        <v>#NAME?</v>
      </c>
      <c r="O9" t="e">
        <f t="shared" ca="1" si="21"/>
        <v>#NAME?</v>
      </c>
      <c r="P9" t="e">
        <f t="shared" ca="1" si="21"/>
        <v>#NAME?</v>
      </c>
      <c r="Q9" t="e">
        <f t="shared" ca="1" si="21"/>
        <v>#NAME?</v>
      </c>
      <c r="R9" t="e">
        <f t="shared" ca="1" si="21"/>
        <v>#NAME?</v>
      </c>
      <c r="S9" t="e">
        <f t="shared" ca="1" si="21"/>
        <v>#NAME?</v>
      </c>
      <c r="T9" t="e">
        <f t="shared" ca="1" si="21"/>
        <v>#NAME?</v>
      </c>
      <c r="U9" t="e">
        <f t="shared" ca="1" si="21"/>
        <v>#NAME?</v>
      </c>
      <c r="V9" t="e">
        <f t="shared" ca="1" si="21"/>
        <v>#NAME?</v>
      </c>
      <c r="W9" t="e">
        <f t="shared" ca="1" si="21"/>
        <v>#NAME?</v>
      </c>
      <c r="X9" t="e">
        <f t="shared" ca="1" si="21"/>
        <v>#NAME?</v>
      </c>
      <c r="Y9" t="e">
        <f t="shared" ca="1" si="21"/>
        <v>#NAME?</v>
      </c>
      <c r="Z9" t="e">
        <f t="shared" ca="1" si="21"/>
        <v>#NAME?</v>
      </c>
      <c r="AA9" t="e">
        <f t="shared" ca="1" si="21"/>
        <v>#NAME?</v>
      </c>
      <c r="AB9" t="e">
        <f t="shared" ca="1" si="21"/>
        <v>#NAME?</v>
      </c>
      <c r="AC9" t="e">
        <f t="shared" ca="1" si="21"/>
        <v>#NAME?</v>
      </c>
      <c r="AD9" t="e">
        <f t="shared" ca="1" si="21"/>
        <v>#NAME?</v>
      </c>
      <c r="AE9" t="e">
        <f t="shared" ca="1" si="21"/>
        <v>#NAME?</v>
      </c>
      <c r="AF9" t="e">
        <f t="shared" ca="1" si="21"/>
        <v>#NAME?</v>
      </c>
      <c r="AG9" t="e">
        <f t="shared" ca="1" si="21"/>
        <v>#NAME?</v>
      </c>
      <c r="AH9" t="e">
        <f t="shared" ca="1" si="21"/>
        <v>#NAME?</v>
      </c>
      <c r="AI9" t="e">
        <f t="shared" ca="1" si="21"/>
        <v>#NAME?</v>
      </c>
      <c r="AJ9" t="e">
        <f t="shared" ca="1" si="21"/>
        <v>#NAME?</v>
      </c>
      <c r="AK9" t="e">
        <f t="shared" ca="1" si="21"/>
        <v>#NAME?</v>
      </c>
      <c r="AL9" t="e">
        <f t="shared" ca="1" si="21"/>
        <v>#NAME?</v>
      </c>
      <c r="AM9" t="e">
        <f t="shared" ca="1" si="21"/>
        <v>#NAME?</v>
      </c>
      <c r="AN9" t="e">
        <f t="shared" ca="1" si="21"/>
        <v>#NAME?</v>
      </c>
      <c r="AO9" t="e">
        <f t="shared" ca="1" si="21"/>
        <v>#NAME?</v>
      </c>
      <c r="AP9" t="e">
        <f t="shared" ca="1" si="21"/>
        <v>#NAME?</v>
      </c>
      <c r="AQ9" t="e">
        <f t="shared" ca="1" si="21"/>
        <v>#NAME?</v>
      </c>
      <c r="AR9" t="e">
        <f t="shared" ca="1" si="21"/>
        <v>#NAME?</v>
      </c>
      <c r="AS9" t="e">
        <f t="shared" ca="1" si="21"/>
        <v>#NAME?</v>
      </c>
      <c r="AT9" t="e">
        <f t="shared" ca="1" si="21"/>
        <v>#NAME?</v>
      </c>
      <c r="AU9" t="e">
        <f t="shared" ca="1" si="21"/>
        <v>#NAME?</v>
      </c>
      <c r="AV9" t="e">
        <f t="shared" ca="1" si="21"/>
        <v>#NAME?</v>
      </c>
      <c r="AW9" t="e">
        <f t="shared" ca="1" si="21"/>
        <v>#NAME?</v>
      </c>
      <c r="AX9" t="e">
        <f t="shared" ca="1" si="21"/>
        <v>#NAME?</v>
      </c>
      <c r="AY9" t="e">
        <f t="shared" ca="1" si="21"/>
        <v>#NAME?</v>
      </c>
      <c r="AZ9" t="e">
        <f t="shared" ca="1" si="21"/>
        <v>#NAME?</v>
      </c>
      <c r="BA9" t="e">
        <f t="shared" ca="1" si="21"/>
        <v>#NAME?</v>
      </c>
      <c r="BB9" t="e">
        <f t="shared" ca="1" si="21"/>
        <v>#NAME?</v>
      </c>
      <c r="BC9" t="e">
        <f t="shared" ca="1" si="21"/>
        <v>#NAME?</v>
      </c>
      <c r="BD9" t="e">
        <f t="shared" ca="1" si="21"/>
        <v>#NAME?</v>
      </c>
      <c r="BE9" t="e">
        <f t="shared" ca="1" si="21"/>
        <v>#NAME?</v>
      </c>
    </row>
    <row r="11" spans="2:61" x14ac:dyDescent="0.3">
      <c r="B11" t="s">
        <v>51</v>
      </c>
      <c r="D11" t="e">
        <f ca="1">NOT(OR(COUNTA(D$4:D$6)-(ROWS(D$4:D$6)-1)*($R$2-1)/$R$2&gt;0,D3&lt;&gt;"",D2&lt;&gt;"",C3&lt;&gt;"",IFERROR(COUNTA(OFFSET(D2,0,-$B$12-1,1,$B$12)&gt;1),TRUE)))</f>
        <v>#DIV/0!</v>
      </c>
      <c r="E11" t="e">
        <f t="shared" ref="E11:BE11" ca="1" si="22">NOT(OR(COUNTA(E$4:E$6)-(ROWS(E$4:E$6)-1)*($R$2-1)/$R$2&gt;0,E3&lt;&gt;"",E2&lt;&gt;"",D3&lt;&gt;"",IFERROR(COUNTA(OFFSET(E2,0,-$B$12-1,1,$B$12)&gt;1),TRUE)))</f>
        <v>#DIV/0!</v>
      </c>
      <c r="F11" t="e">
        <f t="shared" ca="1" si="22"/>
        <v>#DIV/0!</v>
      </c>
      <c r="G11" t="e">
        <f t="shared" ca="1" si="22"/>
        <v>#DIV/0!</v>
      </c>
      <c r="H11" t="e">
        <f t="shared" ca="1" si="22"/>
        <v>#DIV/0!</v>
      </c>
      <c r="I11" t="e">
        <f t="shared" ca="1" si="22"/>
        <v>#DIV/0!</v>
      </c>
      <c r="J11" t="e">
        <f t="shared" ca="1" si="22"/>
        <v>#DIV/0!</v>
      </c>
      <c r="K11" t="e">
        <f t="shared" ca="1" si="22"/>
        <v>#DIV/0!</v>
      </c>
      <c r="L11" t="e">
        <f t="shared" ca="1" si="22"/>
        <v>#DIV/0!</v>
      </c>
      <c r="M11" t="e">
        <f t="shared" ca="1" si="22"/>
        <v>#DIV/0!</v>
      </c>
      <c r="N11" t="e">
        <f t="shared" ca="1" si="22"/>
        <v>#DIV/0!</v>
      </c>
      <c r="O11" t="e">
        <f t="shared" ca="1" si="22"/>
        <v>#DIV/0!</v>
      </c>
      <c r="P11" t="e">
        <f t="shared" ca="1" si="22"/>
        <v>#DIV/0!</v>
      </c>
      <c r="Q11" t="e">
        <f t="shared" ca="1" si="22"/>
        <v>#DIV/0!</v>
      </c>
      <c r="R11" t="e">
        <f t="shared" ca="1" si="22"/>
        <v>#DIV/0!</v>
      </c>
      <c r="S11" t="e">
        <f t="shared" ca="1" si="22"/>
        <v>#DIV/0!</v>
      </c>
      <c r="T11" t="e">
        <f t="shared" ca="1" si="22"/>
        <v>#DIV/0!</v>
      </c>
      <c r="U11" t="e">
        <f t="shared" ca="1" si="22"/>
        <v>#DIV/0!</v>
      </c>
      <c r="V11" t="e">
        <f t="shared" ca="1" si="22"/>
        <v>#DIV/0!</v>
      </c>
      <c r="W11" t="e">
        <f t="shared" ca="1" si="22"/>
        <v>#DIV/0!</v>
      </c>
      <c r="X11" t="e">
        <f t="shared" ca="1" si="22"/>
        <v>#DIV/0!</v>
      </c>
      <c r="Y11" t="e">
        <f t="shared" ca="1" si="22"/>
        <v>#DIV/0!</v>
      </c>
      <c r="Z11" t="e">
        <f t="shared" ca="1" si="22"/>
        <v>#DIV/0!</v>
      </c>
      <c r="AA11" t="e">
        <f t="shared" ca="1" si="22"/>
        <v>#DIV/0!</v>
      </c>
      <c r="AB11" t="e">
        <f t="shared" ca="1" si="22"/>
        <v>#DIV/0!</v>
      </c>
      <c r="AC11" t="e">
        <f t="shared" ca="1" si="22"/>
        <v>#DIV/0!</v>
      </c>
      <c r="AD11" t="e">
        <f t="shared" ca="1" si="22"/>
        <v>#DIV/0!</v>
      </c>
      <c r="AE11" t="e">
        <f t="shared" ca="1" si="22"/>
        <v>#DIV/0!</v>
      </c>
      <c r="AF11" t="e">
        <f t="shared" ca="1" si="22"/>
        <v>#DIV/0!</v>
      </c>
      <c r="AG11" t="e">
        <f t="shared" ca="1" si="22"/>
        <v>#DIV/0!</v>
      </c>
      <c r="AH11" t="e">
        <f t="shared" ca="1" si="22"/>
        <v>#DIV/0!</v>
      </c>
      <c r="AI11" t="e">
        <f t="shared" ca="1" si="22"/>
        <v>#DIV/0!</v>
      </c>
      <c r="AJ11" t="e">
        <f t="shared" ca="1" si="22"/>
        <v>#DIV/0!</v>
      </c>
      <c r="AK11" t="e">
        <f t="shared" ca="1" si="22"/>
        <v>#DIV/0!</v>
      </c>
      <c r="AL11" t="e">
        <f t="shared" ca="1" si="22"/>
        <v>#DIV/0!</v>
      </c>
      <c r="AM11" t="e">
        <f t="shared" ca="1" si="22"/>
        <v>#DIV/0!</v>
      </c>
      <c r="AN11" t="e">
        <f t="shared" ca="1" si="22"/>
        <v>#DIV/0!</v>
      </c>
      <c r="AO11" t="e">
        <f t="shared" ca="1" si="22"/>
        <v>#DIV/0!</v>
      </c>
      <c r="AP11" t="e">
        <f t="shared" ca="1" si="22"/>
        <v>#DIV/0!</v>
      </c>
      <c r="AQ11" t="e">
        <f t="shared" ca="1" si="22"/>
        <v>#DIV/0!</v>
      </c>
      <c r="AR11" t="e">
        <f t="shared" ca="1" si="22"/>
        <v>#DIV/0!</v>
      </c>
      <c r="AS11" t="e">
        <f t="shared" ca="1" si="22"/>
        <v>#DIV/0!</v>
      </c>
      <c r="AT11" t="e">
        <f t="shared" ca="1" si="22"/>
        <v>#DIV/0!</v>
      </c>
      <c r="AU11" t="e">
        <f t="shared" ca="1" si="22"/>
        <v>#DIV/0!</v>
      </c>
      <c r="AV11" t="e">
        <f t="shared" ca="1" si="22"/>
        <v>#DIV/0!</v>
      </c>
      <c r="AW11" t="e">
        <f t="shared" ca="1" si="22"/>
        <v>#DIV/0!</v>
      </c>
      <c r="AX11" t="e">
        <f t="shared" ca="1" si="22"/>
        <v>#DIV/0!</v>
      </c>
      <c r="AY11" t="e">
        <f t="shared" ca="1" si="22"/>
        <v>#DIV/0!</v>
      </c>
      <c r="AZ11" t="e">
        <f t="shared" ca="1" si="22"/>
        <v>#DIV/0!</v>
      </c>
      <c r="BA11" t="e">
        <f t="shared" ca="1" si="22"/>
        <v>#DIV/0!</v>
      </c>
      <c r="BB11" t="e">
        <f t="shared" ca="1" si="22"/>
        <v>#DIV/0!</v>
      </c>
      <c r="BC11" t="e">
        <f t="shared" ca="1" si="22"/>
        <v>#DIV/0!</v>
      </c>
      <c r="BD11" t="e">
        <f t="shared" ca="1" si="22"/>
        <v>#DIV/0!</v>
      </c>
      <c r="BE11" t="e">
        <f t="shared" ca="1" si="22"/>
        <v>#DIV/0!</v>
      </c>
    </row>
    <row r="12" spans="2:61" x14ac:dyDescent="0.3">
      <c r="B12">
        <v>10</v>
      </c>
    </row>
    <row r="14" spans="2:61" x14ac:dyDescent="0.3">
      <c r="D14" t="s">
        <v>46</v>
      </c>
      <c r="E14" s="7" t="str">
        <f>D14</f>
        <v>BU1</v>
      </c>
      <c r="F14" s="7" t="str">
        <f t="shared" ref="F14:M14" si="23">E14</f>
        <v>BU1</v>
      </c>
      <c r="G14" s="7" t="str">
        <f t="shared" si="23"/>
        <v>BU1</v>
      </c>
      <c r="H14" s="7" t="str">
        <f t="shared" si="23"/>
        <v>BU1</v>
      </c>
      <c r="I14" s="7" t="str">
        <f t="shared" si="23"/>
        <v>BU1</v>
      </c>
      <c r="J14" s="7" t="str">
        <f t="shared" si="23"/>
        <v>BU1</v>
      </c>
      <c r="K14" s="7" t="str">
        <f t="shared" si="23"/>
        <v>BU1</v>
      </c>
      <c r="L14" s="7" t="str">
        <f t="shared" si="23"/>
        <v>BU1</v>
      </c>
      <c r="M14" s="7" t="str">
        <f t="shared" si="23"/>
        <v>BU1</v>
      </c>
      <c r="O14" t="s">
        <v>47</v>
      </c>
      <c r="P14" s="7" t="str">
        <f>O14</f>
        <v>BU2</v>
      </c>
      <c r="Q14" s="7" t="str">
        <f t="shared" ref="Q14:X14" si="24">P14</f>
        <v>BU2</v>
      </c>
      <c r="R14" s="7" t="str">
        <f t="shared" si="24"/>
        <v>BU2</v>
      </c>
      <c r="S14" s="7" t="str">
        <f t="shared" si="24"/>
        <v>BU2</v>
      </c>
      <c r="T14" s="7" t="str">
        <f t="shared" si="24"/>
        <v>BU2</v>
      </c>
      <c r="U14" s="7" t="str">
        <f t="shared" si="24"/>
        <v>BU2</v>
      </c>
      <c r="V14" s="7" t="str">
        <f t="shared" si="24"/>
        <v>BU2</v>
      </c>
      <c r="W14" s="7" t="str">
        <f t="shared" si="24"/>
        <v>BU2</v>
      </c>
      <c r="X14" s="7" t="str">
        <f t="shared" si="24"/>
        <v>BU2</v>
      </c>
      <c r="Z14" t="s">
        <v>48</v>
      </c>
      <c r="AA14" s="7" t="str">
        <f>Z14</f>
        <v>BU3</v>
      </c>
      <c r="AB14" s="7" t="str">
        <f t="shared" ref="AB14:AI14" si="25">AA14</f>
        <v>BU3</v>
      </c>
      <c r="AC14" s="7" t="str">
        <f t="shared" si="25"/>
        <v>BU3</v>
      </c>
      <c r="AD14" s="7" t="str">
        <f t="shared" si="25"/>
        <v>BU3</v>
      </c>
      <c r="AE14" s="7" t="str">
        <f t="shared" si="25"/>
        <v>BU3</v>
      </c>
      <c r="AF14" s="7" t="str">
        <f t="shared" si="25"/>
        <v>BU3</v>
      </c>
      <c r="AG14" s="7" t="str">
        <f t="shared" si="25"/>
        <v>BU3</v>
      </c>
      <c r="AH14" s="7" t="str">
        <f t="shared" si="25"/>
        <v>BU3</v>
      </c>
      <c r="AI14" s="7" t="str">
        <f t="shared" si="25"/>
        <v>BU3</v>
      </c>
      <c r="AK14" t="s">
        <v>49</v>
      </c>
      <c r="AL14" s="7" t="str">
        <f>AK14</f>
        <v>BU4</v>
      </c>
      <c r="AM14" s="7" t="str">
        <f t="shared" ref="AM14:AT14" si="26">AL14</f>
        <v>BU4</v>
      </c>
      <c r="AN14" s="7" t="str">
        <f t="shared" si="26"/>
        <v>BU4</v>
      </c>
      <c r="AO14" s="7" t="str">
        <f t="shared" si="26"/>
        <v>BU4</v>
      </c>
      <c r="AP14" s="7" t="str">
        <f t="shared" si="26"/>
        <v>BU4</v>
      </c>
      <c r="AQ14" s="7" t="str">
        <f t="shared" si="26"/>
        <v>BU4</v>
      </c>
      <c r="AR14" s="7" t="str">
        <f t="shared" si="26"/>
        <v>BU4</v>
      </c>
      <c r="AS14" s="7" t="str">
        <f t="shared" si="26"/>
        <v>BU4</v>
      </c>
      <c r="AT14" s="7" t="str">
        <f t="shared" si="26"/>
        <v>BU4</v>
      </c>
      <c r="AV14" t="s">
        <v>50</v>
      </c>
      <c r="AW14" s="7" t="str">
        <f>AV14</f>
        <v>BU5</v>
      </c>
      <c r="AX14" s="7" t="str">
        <f t="shared" ref="AX14:BE14" si="27">AW14</f>
        <v>BU5</v>
      </c>
      <c r="AY14" s="7" t="str">
        <f t="shared" si="27"/>
        <v>BU5</v>
      </c>
      <c r="AZ14" s="7" t="str">
        <f t="shared" si="27"/>
        <v>BU5</v>
      </c>
      <c r="BA14" s="7" t="str">
        <f t="shared" si="27"/>
        <v>BU5</v>
      </c>
      <c r="BB14" s="7" t="str">
        <f t="shared" si="27"/>
        <v>BU5</v>
      </c>
      <c r="BC14" s="7" t="str">
        <f t="shared" si="27"/>
        <v>BU5</v>
      </c>
      <c r="BD14" s="7" t="str">
        <f t="shared" si="27"/>
        <v>BU5</v>
      </c>
      <c r="BE14" s="7" t="str">
        <f t="shared" si="27"/>
        <v>BU5</v>
      </c>
    </row>
    <row r="15" spans="2:61" x14ac:dyDescent="0.3">
      <c r="D15" s="7" t="s">
        <v>8</v>
      </c>
      <c r="E15" s="7" t="s">
        <v>9</v>
      </c>
      <c r="F15" s="7" t="s">
        <v>10</v>
      </c>
      <c r="G15" s="7" t="s">
        <v>11</v>
      </c>
      <c r="H15" s="7" t="s">
        <v>12</v>
      </c>
      <c r="I15" s="7" t="s">
        <v>13</v>
      </c>
      <c r="J15" s="7" t="s">
        <v>14</v>
      </c>
      <c r="K15" s="7" t="s">
        <v>15</v>
      </c>
      <c r="L15" s="7" t="s">
        <v>16</v>
      </c>
      <c r="M15" s="7" t="s">
        <v>17</v>
      </c>
      <c r="O15" s="7" t="s">
        <v>8</v>
      </c>
      <c r="P15" s="7" t="s">
        <v>9</v>
      </c>
      <c r="Q15" s="7" t="s">
        <v>10</v>
      </c>
      <c r="R15" s="7" t="s">
        <v>11</v>
      </c>
      <c r="S15" s="7" t="s">
        <v>12</v>
      </c>
      <c r="T15" s="7" t="s">
        <v>13</v>
      </c>
      <c r="U15" s="7" t="s">
        <v>14</v>
      </c>
      <c r="V15" s="7" t="s">
        <v>15</v>
      </c>
      <c r="W15" s="7" t="s">
        <v>16</v>
      </c>
      <c r="X15" s="7" t="s">
        <v>17</v>
      </c>
      <c r="Z15" s="7" t="s">
        <v>8</v>
      </c>
      <c r="AA15" s="7" t="s">
        <v>9</v>
      </c>
      <c r="AB15" s="7" t="s">
        <v>10</v>
      </c>
      <c r="AC15" s="7" t="s">
        <v>11</v>
      </c>
      <c r="AD15" s="7" t="s">
        <v>12</v>
      </c>
      <c r="AE15" s="7" t="s">
        <v>13</v>
      </c>
      <c r="AF15" s="7" t="s">
        <v>14</v>
      </c>
      <c r="AG15" s="7" t="s">
        <v>15</v>
      </c>
      <c r="AH15" s="7" t="s">
        <v>16</v>
      </c>
      <c r="AI15" s="7" t="s">
        <v>17</v>
      </c>
      <c r="AK15" s="7" t="s">
        <v>8</v>
      </c>
      <c r="AL15" s="7" t="s">
        <v>9</v>
      </c>
      <c r="AM15" s="7" t="s">
        <v>10</v>
      </c>
      <c r="AN15" s="7" t="s">
        <v>11</v>
      </c>
      <c r="AO15" s="7" t="s">
        <v>12</v>
      </c>
      <c r="AP15" s="7" t="s">
        <v>13</v>
      </c>
      <c r="AQ15" s="7" t="s">
        <v>14</v>
      </c>
      <c r="AR15" s="7" t="s">
        <v>15</v>
      </c>
      <c r="AS15" s="7" t="s">
        <v>16</v>
      </c>
      <c r="AT15" s="7" t="s">
        <v>17</v>
      </c>
      <c r="AV15" s="7" t="s">
        <v>8</v>
      </c>
      <c r="AW15" s="7" t="s">
        <v>9</v>
      </c>
      <c r="AX15" s="7" t="s">
        <v>10</v>
      </c>
      <c r="AY15" s="7" t="s">
        <v>11</v>
      </c>
      <c r="AZ15" s="7" t="s">
        <v>12</v>
      </c>
      <c r="BA15" s="7" t="s">
        <v>13</v>
      </c>
      <c r="BB15" s="7" t="s">
        <v>14</v>
      </c>
      <c r="BC15" s="7" t="s">
        <v>15</v>
      </c>
      <c r="BD15" s="7" t="s">
        <v>16</v>
      </c>
      <c r="BE15" s="7" t="s">
        <v>17</v>
      </c>
    </row>
    <row r="22" spans="2:57" x14ac:dyDescent="0.3">
      <c r="D22" t="s">
        <v>19</v>
      </c>
      <c r="E22" t="s">
        <v>19</v>
      </c>
      <c r="F22" t="s">
        <v>19</v>
      </c>
      <c r="G22" t="s">
        <v>19</v>
      </c>
      <c r="H22" t="s">
        <v>19</v>
      </c>
      <c r="I22" t="s">
        <v>19</v>
      </c>
      <c r="J22" t="s">
        <v>19</v>
      </c>
      <c r="K22" t="s">
        <v>19</v>
      </c>
      <c r="L22" t="s">
        <v>19</v>
      </c>
      <c r="M22" t="s">
        <v>19</v>
      </c>
      <c r="O22" t="s">
        <v>19</v>
      </c>
      <c r="P22" t="s">
        <v>19</v>
      </c>
      <c r="Q22" t="s">
        <v>19</v>
      </c>
      <c r="R22" t="s">
        <v>19</v>
      </c>
      <c r="S22" t="s">
        <v>19</v>
      </c>
      <c r="T22" t="s">
        <v>19</v>
      </c>
      <c r="U22" t="s">
        <v>19</v>
      </c>
      <c r="V22" t="s">
        <v>19</v>
      </c>
      <c r="W22" t="s">
        <v>19</v>
      </c>
      <c r="X22" t="s">
        <v>19</v>
      </c>
      <c r="Z22" t="s">
        <v>19</v>
      </c>
      <c r="AA22" t="s">
        <v>19</v>
      </c>
      <c r="AB22" t="s">
        <v>19</v>
      </c>
      <c r="AC22" t="s">
        <v>19</v>
      </c>
      <c r="AD22" t="s">
        <v>19</v>
      </c>
      <c r="AE22" t="s">
        <v>19</v>
      </c>
      <c r="AF22" t="s">
        <v>19</v>
      </c>
      <c r="AG22" t="s">
        <v>19</v>
      </c>
      <c r="AH22" t="s">
        <v>19</v>
      </c>
      <c r="AI22" t="s">
        <v>19</v>
      </c>
      <c r="AK22" t="s">
        <v>19</v>
      </c>
      <c r="AL22" t="s">
        <v>19</v>
      </c>
      <c r="AM22" t="s">
        <v>19</v>
      </c>
      <c r="AN22" t="s">
        <v>19</v>
      </c>
      <c r="AO22" t="s">
        <v>19</v>
      </c>
      <c r="AP22" t="s">
        <v>19</v>
      </c>
      <c r="AQ22" t="s">
        <v>19</v>
      </c>
      <c r="AR22" t="s">
        <v>19</v>
      </c>
      <c r="AS22" t="s">
        <v>19</v>
      </c>
      <c r="AT22" t="s">
        <v>19</v>
      </c>
      <c r="AV22" t="s">
        <v>19</v>
      </c>
      <c r="AW22" t="s">
        <v>19</v>
      </c>
      <c r="AX22" t="s">
        <v>19</v>
      </c>
      <c r="AY22" t="s">
        <v>19</v>
      </c>
      <c r="AZ22" t="s">
        <v>19</v>
      </c>
      <c r="BA22" t="s">
        <v>19</v>
      </c>
      <c r="BB22" t="s">
        <v>19</v>
      </c>
      <c r="BC22" t="s">
        <v>19</v>
      </c>
      <c r="BD22" t="s">
        <v>19</v>
      </c>
      <c r="BE22" t="s">
        <v>19</v>
      </c>
    </row>
    <row r="24" spans="2:57" x14ac:dyDescent="0.3">
      <c r="D24" t="s">
        <v>5</v>
      </c>
      <c r="E24" t="s">
        <v>5</v>
      </c>
      <c r="F24" t="s">
        <v>5</v>
      </c>
      <c r="G24" t="s">
        <v>5</v>
      </c>
      <c r="H24" t="s">
        <v>5</v>
      </c>
      <c r="I24" t="s">
        <v>5</v>
      </c>
      <c r="J24" t="s">
        <v>5</v>
      </c>
      <c r="K24" t="s">
        <v>5</v>
      </c>
      <c r="L24" t="s">
        <v>5</v>
      </c>
      <c r="M24" t="s">
        <v>5</v>
      </c>
      <c r="O24" t="s">
        <v>5</v>
      </c>
      <c r="P24" t="s">
        <v>5</v>
      </c>
      <c r="Q24" t="s">
        <v>5</v>
      </c>
      <c r="R24" t="s">
        <v>5</v>
      </c>
      <c r="S24" t="s">
        <v>5</v>
      </c>
      <c r="T24" t="s">
        <v>5</v>
      </c>
      <c r="U24" t="s">
        <v>5</v>
      </c>
      <c r="V24" t="s">
        <v>5</v>
      </c>
      <c r="W24" t="s">
        <v>5</v>
      </c>
      <c r="X24" t="s">
        <v>5</v>
      </c>
      <c r="Z24" t="s">
        <v>5</v>
      </c>
      <c r="AA24" t="s">
        <v>5</v>
      </c>
      <c r="AB24" t="s">
        <v>5</v>
      </c>
      <c r="AC24" t="s">
        <v>5</v>
      </c>
      <c r="AD24" t="s">
        <v>5</v>
      </c>
      <c r="AE24" t="s">
        <v>5</v>
      </c>
      <c r="AF24" t="s">
        <v>5</v>
      </c>
      <c r="AG24" t="s">
        <v>5</v>
      </c>
      <c r="AH24" t="s">
        <v>5</v>
      </c>
      <c r="AI24" t="s">
        <v>5</v>
      </c>
      <c r="AK24" t="s">
        <v>5</v>
      </c>
      <c r="AL24" t="s">
        <v>5</v>
      </c>
      <c r="AM24" t="s">
        <v>5</v>
      </c>
      <c r="AN24" t="s">
        <v>5</v>
      </c>
      <c r="AO24" t="s">
        <v>5</v>
      </c>
      <c r="AP24" t="s">
        <v>5</v>
      </c>
      <c r="AQ24" t="s">
        <v>5</v>
      </c>
      <c r="AR24" t="s">
        <v>5</v>
      </c>
      <c r="AS24" t="s">
        <v>5</v>
      </c>
      <c r="AT24" t="s">
        <v>5</v>
      </c>
      <c r="AV24" t="s">
        <v>5</v>
      </c>
      <c r="AW24" t="s">
        <v>5</v>
      </c>
      <c r="AX24" t="s">
        <v>5</v>
      </c>
      <c r="AY24" t="s">
        <v>5</v>
      </c>
      <c r="AZ24" t="s">
        <v>5</v>
      </c>
      <c r="BA24" t="s">
        <v>5</v>
      </c>
      <c r="BB24" t="s">
        <v>5</v>
      </c>
      <c r="BC24" t="s">
        <v>5</v>
      </c>
      <c r="BD24" t="s">
        <v>5</v>
      </c>
      <c r="BE24" t="s">
        <v>5</v>
      </c>
    </row>
    <row r="25" spans="2:57" x14ac:dyDescent="0.3">
      <c r="B25" t="s">
        <v>5</v>
      </c>
      <c r="C25" t="s">
        <v>5</v>
      </c>
      <c r="D25" t="s">
        <v>6</v>
      </c>
      <c r="E25" t="s">
        <v>6</v>
      </c>
      <c r="F25" t="s">
        <v>6</v>
      </c>
      <c r="G25" t="s">
        <v>6</v>
      </c>
      <c r="H25" t="s">
        <v>6</v>
      </c>
      <c r="I25" t="s">
        <v>6</v>
      </c>
      <c r="J25" t="s">
        <v>6</v>
      </c>
      <c r="K25" t="s">
        <v>6</v>
      </c>
      <c r="L25" t="s">
        <v>6</v>
      </c>
      <c r="M25" t="s">
        <v>6</v>
      </c>
      <c r="O25" t="s">
        <v>6</v>
      </c>
      <c r="P25" t="s">
        <v>6</v>
      </c>
      <c r="Q25" t="s">
        <v>6</v>
      </c>
      <c r="R25" t="s">
        <v>6</v>
      </c>
      <c r="S25" t="s">
        <v>6</v>
      </c>
      <c r="T25" t="s">
        <v>6</v>
      </c>
      <c r="U25" t="s">
        <v>6</v>
      </c>
      <c r="V25" t="s">
        <v>6</v>
      </c>
      <c r="W25" t="s">
        <v>6</v>
      </c>
      <c r="X25" t="s">
        <v>6</v>
      </c>
      <c r="Z25" t="s">
        <v>6</v>
      </c>
      <c r="AA25" t="s">
        <v>6</v>
      </c>
      <c r="AB25" t="s">
        <v>6</v>
      </c>
      <c r="AC25" t="s">
        <v>6</v>
      </c>
      <c r="AD25" t="s">
        <v>6</v>
      </c>
      <c r="AE25" t="s">
        <v>6</v>
      </c>
      <c r="AF25" t="s">
        <v>6</v>
      </c>
      <c r="AG25" t="s">
        <v>6</v>
      </c>
      <c r="AH25" t="s">
        <v>6</v>
      </c>
      <c r="AI25" t="s">
        <v>6</v>
      </c>
      <c r="AK25" t="s">
        <v>6</v>
      </c>
      <c r="AL25" t="s">
        <v>6</v>
      </c>
      <c r="AM25" t="s">
        <v>6</v>
      </c>
      <c r="AN25" t="s">
        <v>6</v>
      </c>
      <c r="AO25" t="s">
        <v>6</v>
      </c>
      <c r="AP25" t="s">
        <v>6</v>
      </c>
      <c r="AQ25" t="s">
        <v>6</v>
      </c>
      <c r="AR25" t="s">
        <v>6</v>
      </c>
      <c r="AS25" t="s">
        <v>6</v>
      </c>
      <c r="AT25" t="s">
        <v>6</v>
      </c>
      <c r="AV25" t="s">
        <v>6</v>
      </c>
      <c r="AW25" t="s">
        <v>6</v>
      </c>
      <c r="AX25" t="s">
        <v>6</v>
      </c>
      <c r="AY25" t="s">
        <v>6</v>
      </c>
      <c r="AZ25" t="s">
        <v>6</v>
      </c>
      <c r="BA25" t="s">
        <v>6</v>
      </c>
      <c r="BB25" t="s">
        <v>6</v>
      </c>
      <c r="BC25" t="s">
        <v>6</v>
      </c>
      <c r="BD25" t="s">
        <v>6</v>
      </c>
      <c r="BE25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TCSSim Motif simple</vt:lpstr>
      <vt:lpstr>TCSSim Motif</vt:lpstr>
      <vt:lpstr>TCSSim Motif 2</vt:lpstr>
      <vt:lpstr>TCSSim Motif+Transpo</vt:lpstr>
      <vt:lpstr>TCSSim Motif+Transpo V+V</vt:lpstr>
      <vt:lpstr>TCSSim Transpo V+V</vt:lpstr>
      <vt:lpstr>TCSSim Transpo V+F</vt:lpstr>
      <vt:lpstr>GT.TCS_Motif_Simple</vt:lpstr>
      <vt:lpstr>GT.TCS_TranspoVV</vt:lpstr>
      <vt:lpstr>GT.TCSMotif</vt:lpstr>
      <vt:lpstr>GT.TCSMotif_Transpo</vt:lpstr>
      <vt:lpstr>GT.TCSMotif_TranspoVV</vt:lpstr>
      <vt:lpstr>GT.TCSMotif2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Corneloup</dc:creator>
  <cp:lastModifiedBy>Olivier Corneloup</cp:lastModifiedBy>
  <dcterms:created xsi:type="dcterms:W3CDTF">2014-05-26T11:36:31Z</dcterms:created>
  <dcterms:modified xsi:type="dcterms:W3CDTF">2014-08-22T16:32:15Z</dcterms:modified>
</cp:coreProperties>
</file>